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VCAS Event Timing &amp; Results" sheetId="1" r:id="rId1"/>
  </sheets>
  <externalReferences>
    <externalReference r:id="rId2"/>
  </externalReferences>
  <definedNames>
    <definedName name="_xlnm.Print_Titles" localSheetId="0">'VCAS Event Timing &amp; Results'!$1:$14</definedName>
  </definedNames>
  <calcPr calcId="145621"/>
</workbook>
</file>

<file path=xl/calcChain.xml><?xml version="1.0" encoding="utf-8"?>
<calcChain xmlns="http://schemas.openxmlformats.org/spreadsheetml/2006/main">
  <c r="BX158" i="1" l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J158" i="1"/>
  <c r="I158" i="1"/>
  <c r="H158" i="1"/>
  <c r="G158" i="1"/>
  <c r="F158" i="1"/>
  <c r="E158" i="1"/>
  <c r="D158" i="1"/>
  <c r="C158" i="1"/>
  <c r="B158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J157" i="1"/>
  <c r="I157" i="1"/>
  <c r="H157" i="1"/>
  <c r="G157" i="1"/>
  <c r="F157" i="1"/>
  <c r="E157" i="1"/>
  <c r="D157" i="1"/>
  <c r="C157" i="1"/>
  <c r="B157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J156" i="1"/>
  <c r="I156" i="1"/>
  <c r="H156" i="1"/>
  <c r="G156" i="1"/>
  <c r="F156" i="1"/>
  <c r="E156" i="1"/>
  <c r="D156" i="1"/>
  <c r="C156" i="1"/>
  <c r="B156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BK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J155" i="1"/>
  <c r="I155" i="1"/>
  <c r="H155" i="1"/>
  <c r="G155" i="1"/>
  <c r="F155" i="1"/>
  <c r="E155" i="1"/>
  <c r="D155" i="1"/>
  <c r="C155" i="1"/>
  <c r="B155" i="1"/>
  <c r="BX154" i="1"/>
  <c r="BW154" i="1"/>
  <c r="BV154" i="1"/>
  <c r="BU154" i="1"/>
  <c r="BT154" i="1"/>
  <c r="BS154" i="1"/>
  <c r="BR154" i="1"/>
  <c r="BQ154" i="1"/>
  <c r="BP154" i="1"/>
  <c r="BO154" i="1"/>
  <c r="BN154" i="1"/>
  <c r="BM154" i="1"/>
  <c r="BL154" i="1"/>
  <c r="BK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J154" i="1"/>
  <c r="I154" i="1"/>
  <c r="H154" i="1"/>
  <c r="G154" i="1"/>
  <c r="F154" i="1"/>
  <c r="E154" i="1"/>
  <c r="D154" i="1"/>
  <c r="C154" i="1"/>
  <c r="B154" i="1"/>
  <c r="BX153" i="1"/>
  <c r="BW153" i="1"/>
  <c r="BV153" i="1"/>
  <c r="BU153" i="1"/>
  <c r="BT153" i="1"/>
  <c r="BS153" i="1"/>
  <c r="BR153" i="1"/>
  <c r="BQ153" i="1"/>
  <c r="BP153" i="1"/>
  <c r="BO153" i="1"/>
  <c r="BN153" i="1"/>
  <c r="BM153" i="1"/>
  <c r="BL153" i="1"/>
  <c r="BK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J153" i="1"/>
  <c r="I153" i="1"/>
  <c r="H153" i="1"/>
  <c r="G153" i="1"/>
  <c r="F153" i="1"/>
  <c r="E153" i="1"/>
  <c r="D153" i="1"/>
  <c r="C153" i="1"/>
  <c r="B153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J152" i="1"/>
  <c r="I152" i="1"/>
  <c r="H152" i="1"/>
  <c r="G152" i="1"/>
  <c r="F152" i="1"/>
  <c r="E152" i="1"/>
  <c r="D152" i="1"/>
  <c r="C152" i="1"/>
  <c r="B152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J151" i="1"/>
  <c r="I151" i="1"/>
  <c r="H151" i="1"/>
  <c r="G151" i="1"/>
  <c r="F151" i="1"/>
  <c r="E151" i="1"/>
  <c r="D151" i="1"/>
  <c r="C151" i="1"/>
  <c r="B151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J150" i="1"/>
  <c r="I150" i="1"/>
  <c r="H150" i="1"/>
  <c r="G150" i="1"/>
  <c r="F150" i="1"/>
  <c r="E150" i="1"/>
  <c r="D150" i="1"/>
  <c r="C150" i="1"/>
  <c r="B150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J149" i="1"/>
  <c r="I149" i="1"/>
  <c r="H149" i="1"/>
  <c r="G149" i="1"/>
  <c r="F149" i="1"/>
  <c r="E149" i="1"/>
  <c r="D149" i="1"/>
  <c r="C149" i="1"/>
  <c r="B149" i="1"/>
  <c r="BX148" i="1"/>
  <c r="BW148" i="1"/>
  <c r="BV148" i="1"/>
  <c r="BU148" i="1"/>
  <c r="BT148" i="1"/>
  <c r="BS148" i="1"/>
  <c r="BR148" i="1"/>
  <c r="BQ148" i="1"/>
  <c r="BP148" i="1"/>
  <c r="BO148" i="1"/>
  <c r="BN148" i="1"/>
  <c r="BM148" i="1"/>
  <c r="BL148" i="1"/>
  <c r="BK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J148" i="1"/>
  <c r="I148" i="1"/>
  <c r="H148" i="1"/>
  <c r="G148" i="1"/>
  <c r="F148" i="1"/>
  <c r="E148" i="1"/>
  <c r="D148" i="1"/>
  <c r="C148" i="1"/>
  <c r="B148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J147" i="1"/>
  <c r="I147" i="1"/>
  <c r="H147" i="1"/>
  <c r="G147" i="1"/>
  <c r="F147" i="1"/>
  <c r="E147" i="1"/>
  <c r="D147" i="1"/>
  <c r="C147" i="1"/>
  <c r="B147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J146" i="1"/>
  <c r="I146" i="1"/>
  <c r="H146" i="1"/>
  <c r="G146" i="1"/>
  <c r="F146" i="1"/>
  <c r="E146" i="1"/>
  <c r="D146" i="1"/>
  <c r="C146" i="1"/>
  <c r="B146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J145" i="1"/>
  <c r="I145" i="1"/>
  <c r="H145" i="1"/>
  <c r="G145" i="1"/>
  <c r="F145" i="1"/>
  <c r="E145" i="1"/>
  <c r="D145" i="1"/>
  <c r="C145" i="1"/>
  <c r="B145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J144" i="1"/>
  <c r="I144" i="1"/>
  <c r="H144" i="1"/>
  <c r="G144" i="1"/>
  <c r="F144" i="1"/>
  <c r="E144" i="1"/>
  <c r="D144" i="1"/>
  <c r="C144" i="1"/>
  <c r="B144" i="1"/>
  <c r="BX143" i="1"/>
  <c r="BW143" i="1"/>
  <c r="BV143" i="1"/>
  <c r="BU143" i="1"/>
  <c r="BT143" i="1"/>
  <c r="BS143" i="1"/>
  <c r="BR143" i="1"/>
  <c r="BQ143" i="1"/>
  <c r="BP143" i="1"/>
  <c r="BO143" i="1"/>
  <c r="BN143" i="1"/>
  <c r="BM143" i="1"/>
  <c r="BL143" i="1"/>
  <c r="BK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J143" i="1"/>
  <c r="I143" i="1"/>
  <c r="H143" i="1"/>
  <c r="G143" i="1"/>
  <c r="F143" i="1"/>
  <c r="E143" i="1"/>
  <c r="D143" i="1"/>
  <c r="C143" i="1"/>
  <c r="B143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J142" i="1"/>
  <c r="I142" i="1"/>
  <c r="H142" i="1"/>
  <c r="G142" i="1"/>
  <c r="F142" i="1"/>
  <c r="E142" i="1"/>
  <c r="D142" i="1"/>
  <c r="C142" i="1"/>
  <c r="B142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J141" i="1"/>
  <c r="I141" i="1"/>
  <c r="H141" i="1"/>
  <c r="G141" i="1"/>
  <c r="F141" i="1"/>
  <c r="E141" i="1"/>
  <c r="D141" i="1"/>
  <c r="C141" i="1"/>
  <c r="B141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J140" i="1"/>
  <c r="I140" i="1"/>
  <c r="H140" i="1"/>
  <c r="G140" i="1"/>
  <c r="F140" i="1"/>
  <c r="E140" i="1"/>
  <c r="D140" i="1"/>
  <c r="C140" i="1"/>
  <c r="B140" i="1"/>
  <c r="BX139" i="1"/>
  <c r="BW139" i="1"/>
  <c r="BV139" i="1"/>
  <c r="BU139" i="1"/>
  <c r="BT139" i="1"/>
  <c r="BS139" i="1"/>
  <c r="BR139" i="1"/>
  <c r="BQ139" i="1"/>
  <c r="BP139" i="1"/>
  <c r="BO139" i="1"/>
  <c r="BN139" i="1"/>
  <c r="BM139" i="1"/>
  <c r="BL139" i="1"/>
  <c r="BK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J139" i="1"/>
  <c r="I139" i="1"/>
  <c r="H139" i="1"/>
  <c r="G139" i="1"/>
  <c r="F139" i="1"/>
  <c r="E139" i="1"/>
  <c r="D139" i="1"/>
  <c r="C139" i="1"/>
  <c r="B139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J138" i="1"/>
  <c r="I138" i="1"/>
  <c r="H138" i="1"/>
  <c r="G138" i="1"/>
  <c r="F138" i="1"/>
  <c r="E138" i="1"/>
  <c r="D138" i="1"/>
  <c r="C138" i="1"/>
  <c r="B138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J137" i="1"/>
  <c r="I137" i="1"/>
  <c r="H137" i="1"/>
  <c r="G137" i="1"/>
  <c r="F137" i="1"/>
  <c r="E137" i="1"/>
  <c r="D137" i="1"/>
  <c r="C137" i="1"/>
  <c r="B137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J136" i="1"/>
  <c r="I136" i="1"/>
  <c r="H136" i="1"/>
  <c r="G136" i="1"/>
  <c r="F136" i="1"/>
  <c r="E136" i="1"/>
  <c r="D136" i="1"/>
  <c r="C136" i="1"/>
  <c r="B136" i="1"/>
  <c r="BX135" i="1"/>
  <c r="BW135" i="1"/>
  <c r="BV135" i="1"/>
  <c r="BU135" i="1"/>
  <c r="BT135" i="1"/>
  <c r="BS135" i="1"/>
  <c r="BR135" i="1"/>
  <c r="BQ135" i="1"/>
  <c r="BP135" i="1"/>
  <c r="BO135" i="1"/>
  <c r="BN135" i="1"/>
  <c r="BM135" i="1"/>
  <c r="BL135" i="1"/>
  <c r="BK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J135" i="1"/>
  <c r="I135" i="1"/>
  <c r="H135" i="1"/>
  <c r="G135" i="1"/>
  <c r="F135" i="1"/>
  <c r="E135" i="1"/>
  <c r="D135" i="1"/>
  <c r="C135" i="1"/>
  <c r="B135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J134" i="1"/>
  <c r="I134" i="1"/>
  <c r="H134" i="1"/>
  <c r="G134" i="1"/>
  <c r="F134" i="1"/>
  <c r="E134" i="1"/>
  <c r="D134" i="1"/>
  <c r="C134" i="1"/>
  <c r="B134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J133" i="1"/>
  <c r="I133" i="1"/>
  <c r="H133" i="1"/>
  <c r="G133" i="1"/>
  <c r="F133" i="1"/>
  <c r="E133" i="1"/>
  <c r="D133" i="1"/>
  <c r="C133" i="1"/>
  <c r="B133" i="1"/>
  <c r="BX132" i="1"/>
  <c r="BW132" i="1"/>
  <c r="BV132" i="1"/>
  <c r="BU132" i="1"/>
  <c r="BT132" i="1"/>
  <c r="BS132" i="1"/>
  <c r="BR132" i="1"/>
  <c r="BQ132" i="1"/>
  <c r="BP132" i="1"/>
  <c r="BO132" i="1"/>
  <c r="BN132" i="1"/>
  <c r="BM132" i="1"/>
  <c r="BL132" i="1"/>
  <c r="BK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J132" i="1"/>
  <c r="I132" i="1"/>
  <c r="H132" i="1"/>
  <c r="G132" i="1"/>
  <c r="F132" i="1"/>
  <c r="E132" i="1"/>
  <c r="D132" i="1"/>
  <c r="C132" i="1"/>
  <c r="B132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J131" i="1"/>
  <c r="I131" i="1"/>
  <c r="H131" i="1"/>
  <c r="G131" i="1"/>
  <c r="F131" i="1"/>
  <c r="E131" i="1"/>
  <c r="D131" i="1"/>
  <c r="C131" i="1"/>
  <c r="B131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J130" i="1"/>
  <c r="I130" i="1"/>
  <c r="H130" i="1"/>
  <c r="G130" i="1"/>
  <c r="F130" i="1"/>
  <c r="E130" i="1"/>
  <c r="D130" i="1"/>
  <c r="C130" i="1"/>
  <c r="B130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J129" i="1"/>
  <c r="I129" i="1"/>
  <c r="H129" i="1"/>
  <c r="G129" i="1"/>
  <c r="F129" i="1"/>
  <c r="E129" i="1"/>
  <c r="D129" i="1"/>
  <c r="C129" i="1"/>
  <c r="B129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J128" i="1"/>
  <c r="I128" i="1"/>
  <c r="H128" i="1"/>
  <c r="G128" i="1"/>
  <c r="F128" i="1"/>
  <c r="E128" i="1"/>
  <c r="D128" i="1"/>
  <c r="C128" i="1"/>
  <c r="B128" i="1"/>
  <c r="BX127" i="1"/>
  <c r="BW127" i="1"/>
  <c r="BV127" i="1"/>
  <c r="BU127" i="1"/>
  <c r="BT127" i="1"/>
  <c r="BS127" i="1"/>
  <c r="BR127" i="1"/>
  <c r="BQ127" i="1"/>
  <c r="BP127" i="1"/>
  <c r="BO127" i="1"/>
  <c r="BN127" i="1"/>
  <c r="BM127" i="1"/>
  <c r="BL127" i="1"/>
  <c r="BK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J127" i="1"/>
  <c r="I127" i="1"/>
  <c r="H127" i="1"/>
  <c r="G127" i="1"/>
  <c r="F127" i="1"/>
  <c r="E127" i="1"/>
  <c r="D127" i="1"/>
  <c r="C127" i="1"/>
  <c r="B127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J126" i="1"/>
  <c r="I126" i="1"/>
  <c r="H126" i="1"/>
  <c r="G126" i="1"/>
  <c r="F126" i="1"/>
  <c r="E126" i="1"/>
  <c r="D126" i="1"/>
  <c r="C126" i="1"/>
  <c r="B126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J125" i="1"/>
  <c r="I125" i="1"/>
  <c r="H125" i="1"/>
  <c r="G125" i="1"/>
  <c r="F125" i="1"/>
  <c r="E125" i="1"/>
  <c r="D125" i="1"/>
  <c r="C125" i="1"/>
  <c r="B125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J124" i="1"/>
  <c r="I124" i="1"/>
  <c r="H124" i="1"/>
  <c r="G124" i="1"/>
  <c r="F124" i="1"/>
  <c r="E124" i="1"/>
  <c r="D124" i="1"/>
  <c r="C124" i="1"/>
  <c r="B124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J123" i="1"/>
  <c r="I123" i="1"/>
  <c r="H123" i="1"/>
  <c r="G123" i="1"/>
  <c r="F123" i="1"/>
  <c r="E123" i="1"/>
  <c r="D123" i="1"/>
  <c r="C123" i="1"/>
  <c r="B123" i="1"/>
  <c r="BX122" i="1"/>
  <c r="BW122" i="1"/>
  <c r="BV122" i="1"/>
  <c r="BU122" i="1"/>
  <c r="BT122" i="1"/>
  <c r="BS122" i="1"/>
  <c r="BR122" i="1"/>
  <c r="BQ122" i="1"/>
  <c r="BP122" i="1"/>
  <c r="BO122" i="1"/>
  <c r="BN122" i="1"/>
  <c r="BM122" i="1"/>
  <c r="BL122" i="1"/>
  <c r="BK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J122" i="1"/>
  <c r="I122" i="1"/>
  <c r="H122" i="1"/>
  <c r="G122" i="1"/>
  <c r="F122" i="1"/>
  <c r="E122" i="1"/>
  <c r="D122" i="1"/>
  <c r="C122" i="1"/>
  <c r="B122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J121" i="1"/>
  <c r="I121" i="1"/>
  <c r="H121" i="1"/>
  <c r="G121" i="1"/>
  <c r="F121" i="1"/>
  <c r="E121" i="1"/>
  <c r="D121" i="1"/>
  <c r="C121" i="1"/>
  <c r="B121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J120" i="1"/>
  <c r="I120" i="1"/>
  <c r="H120" i="1"/>
  <c r="G120" i="1"/>
  <c r="F120" i="1"/>
  <c r="E120" i="1"/>
  <c r="D120" i="1"/>
  <c r="C120" i="1"/>
  <c r="B120" i="1"/>
  <c r="BX119" i="1"/>
  <c r="BW119" i="1"/>
  <c r="BV119" i="1"/>
  <c r="BU119" i="1"/>
  <c r="BT119" i="1"/>
  <c r="BS119" i="1"/>
  <c r="BR119" i="1"/>
  <c r="BQ119" i="1"/>
  <c r="BP119" i="1"/>
  <c r="BO119" i="1"/>
  <c r="BN119" i="1"/>
  <c r="BM119" i="1"/>
  <c r="BL119" i="1"/>
  <c r="BK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J119" i="1"/>
  <c r="I119" i="1"/>
  <c r="H119" i="1"/>
  <c r="G119" i="1"/>
  <c r="F119" i="1"/>
  <c r="E119" i="1"/>
  <c r="D119" i="1"/>
  <c r="C119" i="1"/>
  <c r="B119" i="1"/>
  <c r="BX118" i="1"/>
  <c r="BW118" i="1"/>
  <c r="BV118" i="1"/>
  <c r="BU118" i="1"/>
  <c r="BT118" i="1"/>
  <c r="BS118" i="1"/>
  <c r="BR118" i="1"/>
  <c r="BQ118" i="1"/>
  <c r="BP118" i="1"/>
  <c r="BO118" i="1"/>
  <c r="BN118" i="1"/>
  <c r="BM118" i="1"/>
  <c r="BL118" i="1"/>
  <c r="BK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J118" i="1"/>
  <c r="I118" i="1"/>
  <c r="H118" i="1"/>
  <c r="G118" i="1"/>
  <c r="F118" i="1"/>
  <c r="E118" i="1"/>
  <c r="D118" i="1"/>
  <c r="C118" i="1"/>
  <c r="B118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J117" i="1"/>
  <c r="I117" i="1"/>
  <c r="H117" i="1"/>
  <c r="G117" i="1"/>
  <c r="F117" i="1"/>
  <c r="E117" i="1"/>
  <c r="D117" i="1"/>
  <c r="C117" i="1"/>
  <c r="B117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J116" i="1"/>
  <c r="I116" i="1"/>
  <c r="H116" i="1"/>
  <c r="G116" i="1"/>
  <c r="F116" i="1"/>
  <c r="E116" i="1"/>
  <c r="D116" i="1"/>
  <c r="C116" i="1"/>
  <c r="B116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J115" i="1"/>
  <c r="I115" i="1"/>
  <c r="H115" i="1"/>
  <c r="G115" i="1"/>
  <c r="F115" i="1"/>
  <c r="E115" i="1"/>
  <c r="D115" i="1"/>
  <c r="C115" i="1"/>
  <c r="B115" i="1"/>
  <c r="BX114" i="1"/>
  <c r="BW114" i="1"/>
  <c r="BV114" i="1"/>
  <c r="BU114" i="1"/>
  <c r="BT114" i="1"/>
  <c r="BS114" i="1"/>
  <c r="BR114" i="1"/>
  <c r="BQ114" i="1"/>
  <c r="BP114" i="1"/>
  <c r="BO114" i="1"/>
  <c r="BN114" i="1"/>
  <c r="BM114" i="1"/>
  <c r="BL114" i="1"/>
  <c r="BK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J114" i="1"/>
  <c r="I114" i="1"/>
  <c r="H114" i="1"/>
  <c r="G114" i="1"/>
  <c r="F114" i="1"/>
  <c r="E114" i="1"/>
  <c r="D114" i="1"/>
  <c r="C114" i="1"/>
  <c r="B114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J113" i="1"/>
  <c r="I113" i="1"/>
  <c r="H113" i="1"/>
  <c r="G113" i="1"/>
  <c r="F113" i="1"/>
  <c r="E113" i="1"/>
  <c r="D113" i="1"/>
  <c r="C113" i="1"/>
  <c r="B113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J112" i="1"/>
  <c r="I112" i="1"/>
  <c r="H112" i="1"/>
  <c r="G112" i="1"/>
  <c r="F112" i="1"/>
  <c r="E112" i="1"/>
  <c r="D112" i="1"/>
  <c r="C112" i="1"/>
  <c r="B112" i="1"/>
  <c r="BX111" i="1"/>
  <c r="BW111" i="1"/>
  <c r="BV111" i="1"/>
  <c r="BU111" i="1"/>
  <c r="BT111" i="1"/>
  <c r="BS111" i="1"/>
  <c r="BR111" i="1"/>
  <c r="BQ111" i="1"/>
  <c r="BP111" i="1"/>
  <c r="BO111" i="1"/>
  <c r="BN111" i="1"/>
  <c r="BM111" i="1"/>
  <c r="BL111" i="1"/>
  <c r="BK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J111" i="1"/>
  <c r="I111" i="1"/>
  <c r="H111" i="1"/>
  <c r="G111" i="1"/>
  <c r="F111" i="1"/>
  <c r="E111" i="1"/>
  <c r="D111" i="1"/>
  <c r="C111" i="1"/>
  <c r="B111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J110" i="1"/>
  <c r="I110" i="1"/>
  <c r="H110" i="1"/>
  <c r="G110" i="1"/>
  <c r="F110" i="1"/>
  <c r="E110" i="1"/>
  <c r="D110" i="1"/>
  <c r="C110" i="1"/>
  <c r="B110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J109" i="1"/>
  <c r="I109" i="1"/>
  <c r="H109" i="1"/>
  <c r="G109" i="1"/>
  <c r="F109" i="1"/>
  <c r="E109" i="1"/>
  <c r="D109" i="1"/>
  <c r="C109" i="1"/>
  <c r="B109" i="1"/>
  <c r="BX108" i="1"/>
  <c r="BW108" i="1"/>
  <c r="BV108" i="1"/>
  <c r="BU108" i="1"/>
  <c r="BT108" i="1"/>
  <c r="BS108" i="1"/>
  <c r="BR108" i="1"/>
  <c r="BQ108" i="1"/>
  <c r="BP108" i="1"/>
  <c r="BO108" i="1"/>
  <c r="BN108" i="1"/>
  <c r="BM108" i="1"/>
  <c r="BL108" i="1"/>
  <c r="BK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J108" i="1"/>
  <c r="I108" i="1"/>
  <c r="H108" i="1"/>
  <c r="G108" i="1"/>
  <c r="F108" i="1"/>
  <c r="E108" i="1"/>
  <c r="D108" i="1"/>
  <c r="C108" i="1"/>
  <c r="B108" i="1"/>
  <c r="BX107" i="1"/>
  <c r="BW107" i="1"/>
  <c r="BV107" i="1"/>
  <c r="BU107" i="1"/>
  <c r="BT107" i="1"/>
  <c r="BS107" i="1"/>
  <c r="BR107" i="1"/>
  <c r="BQ107" i="1"/>
  <c r="BP107" i="1"/>
  <c r="BO107" i="1"/>
  <c r="BN107" i="1"/>
  <c r="BM107" i="1"/>
  <c r="BL107" i="1"/>
  <c r="BK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J107" i="1"/>
  <c r="I107" i="1"/>
  <c r="H107" i="1"/>
  <c r="G107" i="1"/>
  <c r="F107" i="1"/>
  <c r="E107" i="1"/>
  <c r="D107" i="1"/>
  <c r="C107" i="1"/>
  <c r="B107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J106" i="1"/>
  <c r="I106" i="1"/>
  <c r="H106" i="1"/>
  <c r="G106" i="1"/>
  <c r="F106" i="1"/>
  <c r="E106" i="1"/>
  <c r="D106" i="1"/>
  <c r="C106" i="1"/>
  <c r="B106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J105" i="1"/>
  <c r="I105" i="1"/>
  <c r="H105" i="1"/>
  <c r="G105" i="1"/>
  <c r="F105" i="1"/>
  <c r="E105" i="1"/>
  <c r="D105" i="1"/>
  <c r="C105" i="1"/>
  <c r="B105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J104" i="1"/>
  <c r="I104" i="1"/>
  <c r="H104" i="1"/>
  <c r="G104" i="1"/>
  <c r="F104" i="1"/>
  <c r="E104" i="1"/>
  <c r="D104" i="1"/>
  <c r="C104" i="1"/>
  <c r="B104" i="1"/>
  <c r="BX103" i="1"/>
  <c r="BW103" i="1"/>
  <c r="BV103" i="1"/>
  <c r="BU103" i="1"/>
  <c r="BT103" i="1"/>
  <c r="BS103" i="1"/>
  <c r="BR103" i="1"/>
  <c r="BQ103" i="1"/>
  <c r="BP103" i="1"/>
  <c r="BO103" i="1"/>
  <c r="BN103" i="1"/>
  <c r="BM103" i="1"/>
  <c r="BL103" i="1"/>
  <c r="BK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J103" i="1"/>
  <c r="I103" i="1"/>
  <c r="H103" i="1"/>
  <c r="G103" i="1"/>
  <c r="F103" i="1"/>
  <c r="E103" i="1"/>
  <c r="D103" i="1"/>
  <c r="C103" i="1"/>
  <c r="B103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J102" i="1"/>
  <c r="I102" i="1"/>
  <c r="H102" i="1"/>
  <c r="G102" i="1"/>
  <c r="F102" i="1"/>
  <c r="E102" i="1"/>
  <c r="D102" i="1"/>
  <c r="C102" i="1"/>
  <c r="B102" i="1"/>
  <c r="BX101" i="1"/>
  <c r="BW101" i="1"/>
  <c r="BV101" i="1"/>
  <c r="BU101" i="1"/>
  <c r="BT101" i="1"/>
  <c r="BS101" i="1"/>
  <c r="BR101" i="1"/>
  <c r="BQ101" i="1"/>
  <c r="BP101" i="1"/>
  <c r="BO101" i="1"/>
  <c r="BN101" i="1"/>
  <c r="BM101" i="1"/>
  <c r="BL101" i="1"/>
  <c r="BK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J101" i="1"/>
  <c r="I101" i="1"/>
  <c r="H101" i="1"/>
  <c r="G101" i="1"/>
  <c r="F101" i="1"/>
  <c r="E101" i="1"/>
  <c r="D101" i="1"/>
  <c r="C101" i="1"/>
  <c r="B101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J100" i="1"/>
  <c r="I100" i="1"/>
  <c r="H100" i="1"/>
  <c r="G100" i="1"/>
  <c r="F100" i="1"/>
  <c r="E100" i="1"/>
  <c r="D100" i="1"/>
  <c r="C100" i="1"/>
  <c r="B100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J99" i="1"/>
  <c r="I99" i="1"/>
  <c r="H99" i="1"/>
  <c r="G99" i="1"/>
  <c r="F99" i="1"/>
  <c r="E99" i="1"/>
  <c r="D99" i="1"/>
  <c r="C99" i="1"/>
  <c r="B99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J98" i="1"/>
  <c r="I98" i="1"/>
  <c r="H98" i="1"/>
  <c r="G98" i="1"/>
  <c r="F98" i="1"/>
  <c r="E98" i="1"/>
  <c r="D98" i="1"/>
  <c r="C98" i="1"/>
  <c r="B98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J97" i="1"/>
  <c r="I97" i="1"/>
  <c r="H97" i="1"/>
  <c r="G97" i="1"/>
  <c r="F97" i="1"/>
  <c r="E97" i="1"/>
  <c r="D97" i="1"/>
  <c r="C97" i="1"/>
  <c r="B97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J96" i="1"/>
  <c r="I96" i="1"/>
  <c r="H96" i="1"/>
  <c r="G96" i="1"/>
  <c r="F96" i="1"/>
  <c r="E96" i="1"/>
  <c r="D96" i="1"/>
  <c r="C96" i="1"/>
  <c r="B96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J95" i="1"/>
  <c r="I95" i="1"/>
  <c r="H95" i="1"/>
  <c r="G95" i="1"/>
  <c r="F95" i="1"/>
  <c r="E95" i="1"/>
  <c r="D95" i="1"/>
  <c r="C95" i="1"/>
  <c r="B95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J94" i="1"/>
  <c r="I94" i="1"/>
  <c r="H94" i="1"/>
  <c r="G94" i="1"/>
  <c r="F94" i="1"/>
  <c r="E94" i="1"/>
  <c r="D94" i="1"/>
  <c r="C94" i="1"/>
  <c r="B94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J93" i="1"/>
  <c r="I93" i="1"/>
  <c r="H93" i="1"/>
  <c r="G93" i="1"/>
  <c r="F93" i="1"/>
  <c r="E93" i="1"/>
  <c r="D93" i="1"/>
  <c r="C93" i="1"/>
  <c r="B93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J92" i="1"/>
  <c r="I92" i="1"/>
  <c r="H92" i="1"/>
  <c r="G92" i="1"/>
  <c r="F92" i="1"/>
  <c r="E92" i="1"/>
  <c r="D92" i="1"/>
  <c r="C92" i="1"/>
  <c r="B92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J91" i="1"/>
  <c r="I91" i="1"/>
  <c r="H91" i="1"/>
  <c r="G91" i="1"/>
  <c r="F91" i="1"/>
  <c r="E91" i="1"/>
  <c r="D91" i="1"/>
  <c r="C91" i="1"/>
  <c r="B91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J90" i="1"/>
  <c r="I90" i="1"/>
  <c r="H90" i="1"/>
  <c r="G90" i="1"/>
  <c r="F90" i="1"/>
  <c r="E90" i="1"/>
  <c r="D90" i="1"/>
  <c r="C90" i="1"/>
  <c r="B90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J89" i="1"/>
  <c r="I89" i="1"/>
  <c r="H89" i="1"/>
  <c r="G89" i="1"/>
  <c r="F89" i="1"/>
  <c r="E89" i="1"/>
  <c r="D89" i="1"/>
  <c r="C89" i="1"/>
  <c r="B89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J88" i="1"/>
  <c r="I88" i="1"/>
  <c r="H88" i="1"/>
  <c r="G88" i="1"/>
  <c r="F88" i="1"/>
  <c r="E88" i="1"/>
  <c r="D88" i="1"/>
  <c r="C88" i="1"/>
  <c r="B88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J87" i="1"/>
  <c r="I87" i="1"/>
  <c r="H87" i="1"/>
  <c r="G87" i="1"/>
  <c r="F87" i="1"/>
  <c r="E87" i="1"/>
  <c r="D87" i="1"/>
  <c r="C87" i="1"/>
  <c r="B87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J86" i="1"/>
  <c r="I86" i="1"/>
  <c r="H86" i="1"/>
  <c r="G86" i="1"/>
  <c r="F86" i="1"/>
  <c r="E86" i="1"/>
  <c r="D86" i="1"/>
  <c r="C86" i="1"/>
  <c r="B86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J85" i="1"/>
  <c r="I85" i="1"/>
  <c r="H85" i="1"/>
  <c r="G85" i="1"/>
  <c r="F85" i="1"/>
  <c r="E85" i="1"/>
  <c r="D85" i="1"/>
  <c r="C85" i="1"/>
  <c r="B85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J84" i="1"/>
  <c r="I84" i="1"/>
  <c r="H84" i="1"/>
  <c r="G84" i="1"/>
  <c r="F84" i="1"/>
  <c r="E84" i="1"/>
  <c r="D84" i="1"/>
  <c r="C84" i="1"/>
  <c r="B84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J83" i="1"/>
  <c r="I83" i="1"/>
  <c r="H83" i="1"/>
  <c r="G83" i="1"/>
  <c r="F83" i="1"/>
  <c r="E83" i="1"/>
  <c r="D83" i="1"/>
  <c r="C83" i="1"/>
  <c r="B83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J82" i="1"/>
  <c r="I82" i="1"/>
  <c r="H82" i="1"/>
  <c r="G82" i="1"/>
  <c r="F82" i="1"/>
  <c r="E82" i="1"/>
  <c r="D82" i="1"/>
  <c r="C82" i="1"/>
  <c r="B82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J81" i="1"/>
  <c r="I81" i="1"/>
  <c r="H81" i="1"/>
  <c r="G81" i="1"/>
  <c r="F81" i="1"/>
  <c r="E81" i="1"/>
  <c r="D81" i="1"/>
  <c r="C81" i="1"/>
  <c r="B81" i="1"/>
  <c r="BT80" i="1"/>
  <c r="BS80" i="1"/>
  <c r="BR80" i="1"/>
  <c r="BQ80" i="1"/>
  <c r="BP80" i="1"/>
  <c r="BO80" i="1"/>
  <c r="BN80" i="1"/>
  <c r="BM80" i="1"/>
  <c r="BL80" i="1"/>
  <c r="BK80" i="1"/>
  <c r="AN80" i="1"/>
  <c r="AM80" i="1"/>
  <c r="AL80" i="1"/>
  <c r="AK80" i="1"/>
  <c r="AJ80" i="1"/>
  <c r="AI80" i="1"/>
  <c r="AH80" i="1"/>
  <c r="AG80" i="1"/>
  <c r="AF80" i="1"/>
  <c r="AE80" i="1"/>
  <c r="J80" i="1"/>
  <c r="I80" i="1"/>
  <c r="H80" i="1"/>
  <c r="G80" i="1"/>
  <c r="F80" i="1"/>
  <c r="E80" i="1"/>
  <c r="D80" i="1"/>
  <c r="C80" i="1"/>
  <c r="B80" i="1"/>
  <c r="BT79" i="1"/>
  <c r="BS79" i="1"/>
  <c r="BR79" i="1"/>
  <c r="BQ79" i="1"/>
  <c r="BP79" i="1"/>
  <c r="BO79" i="1"/>
  <c r="BN79" i="1"/>
  <c r="BM79" i="1"/>
  <c r="BL79" i="1"/>
  <c r="BK79" i="1"/>
  <c r="AN79" i="1"/>
  <c r="AM79" i="1"/>
  <c r="AL79" i="1"/>
  <c r="AK79" i="1"/>
  <c r="AJ79" i="1"/>
  <c r="AI79" i="1"/>
  <c r="AH79" i="1"/>
  <c r="AG79" i="1"/>
  <c r="AF79" i="1"/>
  <c r="AE79" i="1"/>
  <c r="J79" i="1"/>
  <c r="I79" i="1"/>
  <c r="H79" i="1"/>
  <c r="G79" i="1"/>
  <c r="F79" i="1"/>
  <c r="E79" i="1"/>
  <c r="D79" i="1"/>
  <c r="C79" i="1"/>
  <c r="B79" i="1"/>
  <c r="BT78" i="1"/>
  <c r="BS78" i="1"/>
  <c r="BR78" i="1"/>
  <c r="BQ78" i="1"/>
  <c r="BP78" i="1"/>
  <c r="BO78" i="1"/>
  <c r="BN78" i="1"/>
  <c r="BM78" i="1"/>
  <c r="BL78" i="1"/>
  <c r="BK78" i="1"/>
  <c r="AN78" i="1"/>
  <c r="AM78" i="1"/>
  <c r="AL78" i="1"/>
  <c r="AK78" i="1"/>
  <c r="AJ78" i="1"/>
  <c r="AI78" i="1"/>
  <c r="AH78" i="1"/>
  <c r="AG78" i="1"/>
  <c r="AF78" i="1"/>
  <c r="AE78" i="1"/>
  <c r="J78" i="1"/>
  <c r="I78" i="1"/>
  <c r="H78" i="1"/>
  <c r="G78" i="1"/>
  <c r="F78" i="1"/>
  <c r="E78" i="1"/>
  <c r="D78" i="1"/>
  <c r="C78" i="1"/>
  <c r="B78" i="1"/>
  <c r="BT77" i="1"/>
  <c r="BS77" i="1"/>
  <c r="BR77" i="1"/>
  <c r="BQ77" i="1"/>
  <c r="BP77" i="1"/>
  <c r="BO77" i="1"/>
  <c r="BN77" i="1"/>
  <c r="BM77" i="1"/>
  <c r="BL77" i="1"/>
  <c r="BK77" i="1"/>
  <c r="AN77" i="1"/>
  <c r="AM77" i="1"/>
  <c r="AL77" i="1"/>
  <c r="AK77" i="1"/>
  <c r="AJ77" i="1"/>
  <c r="AI77" i="1"/>
  <c r="AH77" i="1"/>
  <c r="AG77" i="1"/>
  <c r="AF77" i="1"/>
  <c r="AE77" i="1"/>
  <c r="J77" i="1"/>
  <c r="I77" i="1"/>
  <c r="H77" i="1"/>
  <c r="G77" i="1"/>
  <c r="F77" i="1"/>
  <c r="E77" i="1"/>
  <c r="D77" i="1"/>
  <c r="C77" i="1"/>
  <c r="B77" i="1"/>
  <c r="BT76" i="1"/>
  <c r="BS76" i="1"/>
  <c r="BR76" i="1"/>
  <c r="BQ76" i="1"/>
  <c r="BP76" i="1"/>
  <c r="BO76" i="1"/>
  <c r="BN76" i="1"/>
  <c r="BM76" i="1"/>
  <c r="BL76" i="1"/>
  <c r="BK76" i="1"/>
  <c r="AN76" i="1"/>
  <c r="AM76" i="1"/>
  <c r="AL76" i="1"/>
  <c r="AK76" i="1"/>
  <c r="AJ76" i="1"/>
  <c r="AI76" i="1"/>
  <c r="AH76" i="1"/>
  <c r="AG76" i="1"/>
  <c r="AF76" i="1"/>
  <c r="AE76" i="1"/>
  <c r="J76" i="1"/>
  <c r="I76" i="1"/>
  <c r="H76" i="1"/>
  <c r="G76" i="1"/>
  <c r="F76" i="1"/>
  <c r="E76" i="1"/>
  <c r="D76" i="1"/>
  <c r="C76" i="1"/>
  <c r="B76" i="1"/>
  <c r="BT75" i="1"/>
  <c r="BS75" i="1"/>
  <c r="BR75" i="1"/>
  <c r="BQ75" i="1"/>
  <c r="BP75" i="1"/>
  <c r="BO75" i="1"/>
  <c r="BN75" i="1"/>
  <c r="BM75" i="1"/>
  <c r="BL75" i="1"/>
  <c r="BK75" i="1"/>
  <c r="AN75" i="1"/>
  <c r="AM75" i="1"/>
  <c r="AL75" i="1"/>
  <c r="AK75" i="1"/>
  <c r="AJ75" i="1"/>
  <c r="AI75" i="1"/>
  <c r="AH75" i="1"/>
  <c r="AG75" i="1"/>
  <c r="AF75" i="1"/>
  <c r="AE75" i="1"/>
  <c r="J75" i="1"/>
  <c r="I75" i="1"/>
  <c r="H75" i="1"/>
  <c r="G75" i="1"/>
  <c r="F75" i="1"/>
  <c r="E75" i="1"/>
  <c r="D75" i="1"/>
  <c r="C75" i="1"/>
  <c r="B75" i="1"/>
  <c r="BT74" i="1"/>
  <c r="BS74" i="1"/>
  <c r="BR74" i="1"/>
  <c r="BQ74" i="1"/>
  <c r="BP74" i="1"/>
  <c r="BO74" i="1"/>
  <c r="BN74" i="1"/>
  <c r="BM74" i="1"/>
  <c r="BL74" i="1"/>
  <c r="BK74" i="1"/>
  <c r="AN74" i="1"/>
  <c r="AM74" i="1"/>
  <c r="AL74" i="1"/>
  <c r="AK74" i="1"/>
  <c r="AJ74" i="1"/>
  <c r="AI74" i="1"/>
  <c r="AH74" i="1"/>
  <c r="AG74" i="1"/>
  <c r="AF74" i="1"/>
  <c r="AE74" i="1"/>
  <c r="J74" i="1"/>
  <c r="I74" i="1"/>
  <c r="H74" i="1"/>
  <c r="G74" i="1"/>
  <c r="F74" i="1"/>
  <c r="E74" i="1"/>
  <c r="D74" i="1"/>
  <c r="C74" i="1"/>
  <c r="B74" i="1"/>
  <c r="BT73" i="1"/>
  <c r="BS73" i="1"/>
  <c r="BR73" i="1"/>
  <c r="BQ73" i="1"/>
  <c r="BP73" i="1"/>
  <c r="BO73" i="1"/>
  <c r="BN73" i="1"/>
  <c r="BM73" i="1"/>
  <c r="BL73" i="1"/>
  <c r="BK73" i="1"/>
  <c r="AN73" i="1"/>
  <c r="AM73" i="1"/>
  <c r="AL73" i="1"/>
  <c r="AK73" i="1"/>
  <c r="AJ73" i="1"/>
  <c r="AI73" i="1"/>
  <c r="AH73" i="1"/>
  <c r="AG73" i="1"/>
  <c r="AF73" i="1"/>
  <c r="AE73" i="1"/>
  <c r="J73" i="1"/>
  <c r="I73" i="1"/>
  <c r="H73" i="1"/>
  <c r="G73" i="1"/>
  <c r="F73" i="1"/>
  <c r="E73" i="1"/>
  <c r="D73" i="1"/>
  <c r="C73" i="1"/>
  <c r="B73" i="1"/>
  <c r="BT72" i="1"/>
  <c r="BS72" i="1"/>
  <c r="BR72" i="1"/>
  <c r="BQ72" i="1"/>
  <c r="BP72" i="1"/>
  <c r="BO72" i="1"/>
  <c r="BN72" i="1"/>
  <c r="BM72" i="1"/>
  <c r="BL72" i="1"/>
  <c r="BK72" i="1"/>
  <c r="AN72" i="1"/>
  <c r="AM72" i="1"/>
  <c r="AL72" i="1"/>
  <c r="AK72" i="1"/>
  <c r="AJ72" i="1"/>
  <c r="AI72" i="1"/>
  <c r="AH72" i="1"/>
  <c r="AG72" i="1"/>
  <c r="AF72" i="1"/>
  <c r="AE72" i="1"/>
  <c r="J72" i="1"/>
  <c r="I72" i="1"/>
  <c r="H72" i="1"/>
  <c r="G72" i="1"/>
  <c r="F72" i="1"/>
  <c r="E72" i="1"/>
  <c r="D72" i="1"/>
  <c r="C72" i="1"/>
  <c r="B72" i="1"/>
  <c r="BT71" i="1"/>
  <c r="BS71" i="1"/>
  <c r="BR71" i="1"/>
  <c r="BQ71" i="1"/>
  <c r="BP71" i="1"/>
  <c r="BO71" i="1"/>
  <c r="BN71" i="1"/>
  <c r="BM71" i="1"/>
  <c r="BL71" i="1"/>
  <c r="BK71" i="1"/>
  <c r="AN71" i="1"/>
  <c r="AM71" i="1"/>
  <c r="AL71" i="1"/>
  <c r="AK71" i="1"/>
  <c r="AJ71" i="1"/>
  <c r="AI71" i="1"/>
  <c r="AH71" i="1"/>
  <c r="AG71" i="1"/>
  <c r="AF71" i="1"/>
  <c r="AE71" i="1"/>
  <c r="J71" i="1"/>
  <c r="I71" i="1"/>
  <c r="H71" i="1"/>
  <c r="G71" i="1"/>
  <c r="F71" i="1"/>
  <c r="E71" i="1"/>
  <c r="D71" i="1"/>
  <c r="C71" i="1"/>
  <c r="B71" i="1"/>
  <c r="BT70" i="1"/>
  <c r="BS70" i="1"/>
  <c r="BR70" i="1"/>
  <c r="BQ70" i="1"/>
  <c r="BP70" i="1"/>
  <c r="BO70" i="1"/>
  <c r="BN70" i="1"/>
  <c r="BM70" i="1"/>
  <c r="BL70" i="1"/>
  <c r="BK70" i="1"/>
  <c r="AN70" i="1"/>
  <c r="AM70" i="1"/>
  <c r="AL70" i="1"/>
  <c r="AK70" i="1"/>
  <c r="AJ70" i="1"/>
  <c r="AI70" i="1"/>
  <c r="AH70" i="1"/>
  <c r="AG70" i="1"/>
  <c r="AF70" i="1"/>
  <c r="AE70" i="1"/>
  <c r="J70" i="1"/>
  <c r="I70" i="1"/>
  <c r="H70" i="1"/>
  <c r="G70" i="1"/>
  <c r="F70" i="1"/>
  <c r="E70" i="1"/>
  <c r="D70" i="1"/>
  <c r="C70" i="1"/>
  <c r="B70" i="1"/>
  <c r="BT69" i="1"/>
  <c r="BS69" i="1"/>
  <c r="BR69" i="1"/>
  <c r="BQ69" i="1"/>
  <c r="BP69" i="1"/>
  <c r="BO69" i="1"/>
  <c r="BN69" i="1"/>
  <c r="BM69" i="1"/>
  <c r="BL69" i="1"/>
  <c r="BK69" i="1"/>
  <c r="AN69" i="1"/>
  <c r="AM69" i="1"/>
  <c r="AL69" i="1"/>
  <c r="AK69" i="1"/>
  <c r="AJ69" i="1"/>
  <c r="AI69" i="1"/>
  <c r="AH69" i="1"/>
  <c r="AG69" i="1"/>
  <c r="AF69" i="1"/>
  <c r="AE69" i="1"/>
  <c r="J69" i="1"/>
  <c r="I69" i="1"/>
  <c r="H69" i="1"/>
  <c r="G69" i="1"/>
  <c r="F69" i="1"/>
  <c r="E69" i="1"/>
  <c r="D69" i="1"/>
  <c r="C69" i="1"/>
  <c r="B69" i="1"/>
  <c r="BT68" i="1"/>
  <c r="BS68" i="1"/>
  <c r="BR68" i="1"/>
  <c r="BQ68" i="1"/>
  <c r="BP68" i="1"/>
  <c r="BO68" i="1"/>
  <c r="BN68" i="1"/>
  <c r="BM68" i="1"/>
  <c r="BL68" i="1"/>
  <c r="BK68" i="1"/>
  <c r="AN68" i="1"/>
  <c r="AM68" i="1"/>
  <c r="AL68" i="1"/>
  <c r="AK68" i="1"/>
  <c r="AJ68" i="1"/>
  <c r="AI68" i="1"/>
  <c r="AH68" i="1"/>
  <c r="AG68" i="1"/>
  <c r="AF68" i="1"/>
  <c r="AE68" i="1"/>
  <c r="J68" i="1"/>
  <c r="I68" i="1"/>
  <c r="H68" i="1"/>
  <c r="G68" i="1"/>
  <c r="F68" i="1"/>
  <c r="E68" i="1"/>
  <c r="D68" i="1"/>
  <c r="C68" i="1"/>
  <c r="B68" i="1"/>
  <c r="BT67" i="1"/>
  <c r="BS67" i="1"/>
  <c r="BR67" i="1"/>
  <c r="BQ67" i="1"/>
  <c r="BP67" i="1"/>
  <c r="BO67" i="1"/>
  <c r="BN67" i="1"/>
  <c r="BM67" i="1"/>
  <c r="BL67" i="1"/>
  <c r="BK67" i="1"/>
  <c r="AN67" i="1"/>
  <c r="AM67" i="1"/>
  <c r="AL67" i="1"/>
  <c r="AK67" i="1"/>
  <c r="AJ67" i="1"/>
  <c r="AI67" i="1"/>
  <c r="AH67" i="1"/>
  <c r="AG67" i="1"/>
  <c r="AF67" i="1"/>
  <c r="AE67" i="1"/>
  <c r="J67" i="1"/>
  <c r="I67" i="1"/>
  <c r="H67" i="1"/>
  <c r="G67" i="1"/>
  <c r="F67" i="1"/>
  <c r="E67" i="1"/>
  <c r="D67" i="1"/>
  <c r="C67" i="1"/>
  <c r="B67" i="1"/>
  <c r="BT66" i="1"/>
  <c r="BS66" i="1"/>
  <c r="BR66" i="1"/>
  <c r="BQ66" i="1"/>
  <c r="BP66" i="1"/>
  <c r="BO66" i="1"/>
  <c r="BN66" i="1"/>
  <c r="BM66" i="1"/>
  <c r="BL66" i="1"/>
  <c r="BK66" i="1"/>
  <c r="AN66" i="1"/>
  <c r="AM66" i="1"/>
  <c r="AL66" i="1"/>
  <c r="AK66" i="1"/>
  <c r="AJ66" i="1"/>
  <c r="AI66" i="1"/>
  <c r="AH66" i="1"/>
  <c r="AG66" i="1"/>
  <c r="AF66" i="1"/>
  <c r="AE66" i="1"/>
  <c r="J66" i="1"/>
  <c r="I66" i="1"/>
  <c r="H66" i="1"/>
  <c r="G66" i="1"/>
  <c r="F66" i="1"/>
  <c r="E66" i="1"/>
  <c r="D66" i="1"/>
  <c r="C66" i="1"/>
  <c r="B66" i="1"/>
  <c r="BT65" i="1"/>
  <c r="BS65" i="1"/>
  <c r="BR65" i="1"/>
  <c r="BQ65" i="1"/>
  <c r="BP65" i="1"/>
  <c r="BO65" i="1"/>
  <c r="BN65" i="1"/>
  <c r="BM65" i="1"/>
  <c r="BL65" i="1"/>
  <c r="BK65" i="1"/>
  <c r="AN65" i="1"/>
  <c r="AM65" i="1"/>
  <c r="AL65" i="1"/>
  <c r="AK65" i="1"/>
  <c r="AJ65" i="1"/>
  <c r="AI65" i="1"/>
  <c r="AH65" i="1"/>
  <c r="AG65" i="1"/>
  <c r="AF65" i="1"/>
  <c r="AE65" i="1"/>
  <c r="J65" i="1"/>
  <c r="I65" i="1"/>
  <c r="H65" i="1"/>
  <c r="G65" i="1"/>
  <c r="F65" i="1"/>
  <c r="AO65" i="1" s="1"/>
  <c r="E65" i="1"/>
  <c r="D65" i="1"/>
  <c r="C65" i="1"/>
  <c r="B65" i="1"/>
  <c r="BT64" i="1"/>
  <c r="BS64" i="1"/>
  <c r="BR64" i="1"/>
  <c r="BQ64" i="1"/>
  <c r="BP64" i="1"/>
  <c r="BO64" i="1"/>
  <c r="BN64" i="1"/>
  <c r="BM64" i="1"/>
  <c r="BL64" i="1"/>
  <c r="BK64" i="1"/>
  <c r="AN64" i="1"/>
  <c r="AM64" i="1"/>
  <c r="AL64" i="1"/>
  <c r="AK64" i="1"/>
  <c r="AJ64" i="1"/>
  <c r="AI64" i="1"/>
  <c r="AH64" i="1"/>
  <c r="AG64" i="1"/>
  <c r="AF64" i="1"/>
  <c r="AE64" i="1"/>
  <c r="J64" i="1"/>
  <c r="I64" i="1"/>
  <c r="H64" i="1"/>
  <c r="G64" i="1"/>
  <c r="F64" i="1"/>
  <c r="E64" i="1"/>
  <c r="D64" i="1"/>
  <c r="C64" i="1"/>
  <c r="B64" i="1"/>
  <c r="BT63" i="1"/>
  <c r="BS63" i="1"/>
  <c r="BR63" i="1"/>
  <c r="BQ63" i="1"/>
  <c r="BP63" i="1"/>
  <c r="BO63" i="1"/>
  <c r="BN63" i="1"/>
  <c r="BM63" i="1"/>
  <c r="BL63" i="1"/>
  <c r="BK63" i="1"/>
  <c r="AN63" i="1"/>
  <c r="AM63" i="1"/>
  <c r="AL63" i="1"/>
  <c r="AK63" i="1"/>
  <c r="AJ63" i="1"/>
  <c r="AI63" i="1"/>
  <c r="AH63" i="1"/>
  <c r="AG63" i="1"/>
  <c r="AF63" i="1"/>
  <c r="AE63" i="1"/>
  <c r="J63" i="1"/>
  <c r="I63" i="1"/>
  <c r="H63" i="1"/>
  <c r="G63" i="1"/>
  <c r="F63" i="1"/>
  <c r="E63" i="1"/>
  <c r="D63" i="1"/>
  <c r="C63" i="1"/>
  <c r="B63" i="1"/>
  <c r="BT62" i="1"/>
  <c r="BS62" i="1"/>
  <c r="BR62" i="1"/>
  <c r="BQ62" i="1"/>
  <c r="BP62" i="1"/>
  <c r="BO62" i="1"/>
  <c r="BN62" i="1"/>
  <c r="BM62" i="1"/>
  <c r="BL62" i="1"/>
  <c r="BK62" i="1"/>
  <c r="AN62" i="1"/>
  <c r="AM62" i="1"/>
  <c r="AL62" i="1"/>
  <c r="AK62" i="1"/>
  <c r="AJ62" i="1"/>
  <c r="AI62" i="1"/>
  <c r="AH62" i="1"/>
  <c r="AG62" i="1"/>
  <c r="AF62" i="1"/>
  <c r="AE62" i="1"/>
  <c r="J62" i="1"/>
  <c r="I62" i="1"/>
  <c r="H62" i="1"/>
  <c r="G62" i="1"/>
  <c r="F62" i="1"/>
  <c r="AO62" i="1" s="1"/>
  <c r="E62" i="1"/>
  <c r="D62" i="1"/>
  <c r="C62" i="1"/>
  <c r="B62" i="1"/>
  <c r="BT61" i="1"/>
  <c r="BS61" i="1"/>
  <c r="BR61" i="1"/>
  <c r="BQ61" i="1"/>
  <c r="BP61" i="1"/>
  <c r="BO61" i="1"/>
  <c r="BN61" i="1"/>
  <c r="BM61" i="1"/>
  <c r="BL61" i="1"/>
  <c r="BK61" i="1"/>
  <c r="AN61" i="1"/>
  <c r="AM61" i="1"/>
  <c r="AL61" i="1"/>
  <c r="AK61" i="1"/>
  <c r="AJ61" i="1"/>
  <c r="AI61" i="1"/>
  <c r="AH61" i="1"/>
  <c r="AG61" i="1"/>
  <c r="AF61" i="1"/>
  <c r="AE61" i="1"/>
  <c r="J61" i="1"/>
  <c r="I61" i="1"/>
  <c r="H61" i="1"/>
  <c r="G61" i="1"/>
  <c r="F61" i="1"/>
  <c r="E61" i="1"/>
  <c r="D61" i="1"/>
  <c r="C61" i="1"/>
  <c r="B61" i="1"/>
  <c r="BT60" i="1"/>
  <c r="BS60" i="1"/>
  <c r="BR60" i="1"/>
  <c r="BQ60" i="1"/>
  <c r="BP60" i="1"/>
  <c r="BO60" i="1"/>
  <c r="BN60" i="1"/>
  <c r="BM60" i="1"/>
  <c r="BL60" i="1"/>
  <c r="BK60" i="1"/>
  <c r="AN60" i="1"/>
  <c r="AM60" i="1"/>
  <c r="AL60" i="1"/>
  <c r="AK60" i="1"/>
  <c r="AJ60" i="1"/>
  <c r="AI60" i="1"/>
  <c r="AH60" i="1"/>
  <c r="AG60" i="1"/>
  <c r="AF60" i="1"/>
  <c r="AE60" i="1"/>
  <c r="J60" i="1"/>
  <c r="I60" i="1"/>
  <c r="H60" i="1"/>
  <c r="G60" i="1"/>
  <c r="F60" i="1"/>
  <c r="BU60" i="1" s="1"/>
  <c r="E60" i="1"/>
  <c r="D60" i="1"/>
  <c r="C60" i="1"/>
  <c r="B60" i="1"/>
  <c r="BT59" i="1"/>
  <c r="BS59" i="1"/>
  <c r="BR59" i="1"/>
  <c r="BQ59" i="1"/>
  <c r="BP59" i="1"/>
  <c r="BO59" i="1"/>
  <c r="BN59" i="1"/>
  <c r="BM59" i="1"/>
  <c r="BL59" i="1"/>
  <c r="BK59" i="1"/>
  <c r="AN59" i="1"/>
  <c r="AM59" i="1"/>
  <c r="AL59" i="1"/>
  <c r="AK59" i="1"/>
  <c r="AJ59" i="1"/>
  <c r="AI59" i="1"/>
  <c r="AH59" i="1"/>
  <c r="AG59" i="1"/>
  <c r="AF59" i="1"/>
  <c r="AE59" i="1"/>
  <c r="J59" i="1"/>
  <c r="I59" i="1"/>
  <c r="H59" i="1"/>
  <c r="G59" i="1"/>
  <c r="F59" i="1"/>
  <c r="E59" i="1"/>
  <c r="D59" i="1"/>
  <c r="C59" i="1"/>
  <c r="B59" i="1"/>
  <c r="BT58" i="1"/>
  <c r="BS58" i="1"/>
  <c r="BR58" i="1"/>
  <c r="BQ58" i="1"/>
  <c r="BP58" i="1"/>
  <c r="BO58" i="1"/>
  <c r="BN58" i="1"/>
  <c r="BM58" i="1"/>
  <c r="BL58" i="1"/>
  <c r="BK58" i="1"/>
  <c r="AN58" i="1"/>
  <c r="AM58" i="1"/>
  <c r="AL58" i="1"/>
  <c r="AK58" i="1"/>
  <c r="AJ58" i="1"/>
  <c r="AI58" i="1"/>
  <c r="AH58" i="1"/>
  <c r="AG58" i="1"/>
  <c r="AF58" i="1"/>
  <c r="AE58" i="1"/>
  <c r="J58" i="1"/>
  <c r="I58" i="1"/>
  <c r="H58" i="1"/>
  <c r="G58" i="1"/>
  <c r="F58" i="1"/>
  <c r="E58" i="1"/>
  <c r="D58" i="1"/>
  <c r="C58" i="1"/>
  <c r="B58" i="1"/>
  <c r="BT57" i="1"/>
  <c r="BS57" i="1"/>
  <c r="BR57" i="1"/>
  <c r="BQ57" i="1"/>
  <c r="BP57" i="1"/>
  <c r="BO57" i="1"/>
  <c r="BN57" i="1"/>
  <c r="BM57" i="1"/>
  <c r="BL57" i="1"/>
  <c r="BK57" i="1"/>
  <c r="AN57" i="1"/>
  <c r="AM57" i="1"/>
  <c r="AL57" i="1"/>
  <c r="AK57" i="1"/>
  <c r="AJ57" i="1"/>
  <c r="AI57" i="1"/>
  <c r="AH57" i="1"/>
  <c r="AG57" i="1"/>
  <c r="AF57" i="1"/>
  <c r="AE57" i="1"/>
  <c r="J57" i="1"/>
  <c r="I57" i="1"/>
  <c r="H57" i="1"/>
  <c r="G57" i="1"/>
  <c r="F57" i="1"/>
  <c r="AO57" i="1" s="1"/>
  <c r="E57" i="1"/>
  <c r="D57" i="1"/>
  <c r="C57" i="1"/>
  <c r="B57" i="1"/>
  <c r="BT56" i="1"/>
  <c r="BS56" i="1"/>
  <c r="BR56" i="1"/>
  <c r="BQ56" i="1"/>
  <c r="BP56" i="1"/>
  <c r="BO56" i="1"/>
  <c r="BN56" i="1"/>
  <c r="BM56" i="1"/>
  <c r="BL56" i="1"/>
  <c r="BK56" i="1"/>
  <c r="AN56" i="1"/>
  <c r="AM56" i="1"/>
  <c r="AL56" i="1"/>
  <c r="AK56" i="1"/>
  <c r="AJ56" i="1"/>
  <c r="AI56" i="1"/>
  <c r="AH56" i="1"/>
  <c r="AG56" i="1"/>
  <c r="AF56" i="1"/>
  <c r="AE56" i="1"/>
  <c r="J56" i="1"/>
  <c r="I56" i="1"/>
  <c r="H56" i="1"/>
  <c r="G56" i="1"/>
  <c r="F56" i="1"/>
  <c r="E56" i="1"/>
  <c r="D56" i="1"/>
  <c r="C56" i="1"/>
  <c r="B56" i="1"/>
  <c r="BT55" i="1"/>
  <c r="BS55" i="1"/>
  <c r="BR55" i="1"/>
  <c r="BQ55" i="1"/>
  <c r="BP55" i="1"/>
  <c r="BO55" i="1"/>
  <c r="BN55" i="1"/>
  <c r="BM55" i="1"/>
  <c r="BL55" i="1"/>
  <c r="BK55" i="1"/>
  <c r="AN55" i="1"/>
  <c r="AM55" i="1"/>
  <c r="AL55" i="1"/>
  <c r="AK55" i="1"/>
  <c r="AJ55" i="1"/>
  <c r="AI55" i="1"/>
  <c r="AH55" i="1"/>
  <c r="AG55" i="1"/>
  <c r="AF55" i="1"/>
  <c r="AE55" i="1"/>
  <c r="J55" i="1"/>
  <c r="I55" i="1"/>
  <c r="H55" i="1"/>
  <c r="G55" i="1"/>
  <c r="F55" i="1"/>
  <c r="E55" i="1"/>
  <c r="D55" i="1"/>
  <c r="C55" i="1"/>
  <c r="B55" i="1"/>
  <c r="BT54" i="1"/>
  <c r="BS54" i="1"/>
  <c r="BR54" i="1"/>
  <c r="BQ54" i="1"/>
  <c r="BP54" i="1"/>
  <c r="BO54" i="1"/>
  <c r="BN54" i="1"/>
  <c r="BM54" i="1"/>
  <c r="BL54" i="1"/>
  <c r="BK54" i="1"/>
  <c r="AN54" i="1"/>
  <c r="AM54" i="1"/>
  <c r="AL54" i="1"/>
  <c r="AK54" i="1"/>
  <c r="AJ54" i="1"/>
  <c r="AI54" i="1"/>
  <c r="AH54" i="1"/>
  <c r="AG54" i="1"/>
  <c r="AF54" i="1"/>
  <c r="AE54" i="1"/>
  <c r="J54" i="1"/>
  <c r="I54" i="1"/>
  <c r="H54" i="1"/>
  <c r="G54" i="1"/>
  <c r="F54" i="1"/>
  <c r="AO54" i="1" s="1"/>
  <c r="E54" i="1"/>
  <c r="D54" i="1"/>
  <c r="C54" i="1"/>
  <c r="B54" i="1"/>
  <c r="BT53" i="1"/>
  <c r="BS53" i="1"/>
  <c r="BR53" i="1"/>
  <c r="BQ53" i="1"/>
  <c r="BP53" i="1"/>
  <c r="BO53" i="1"/>
  <c r="BN53" i="1"/>
  <c r="BM53" i="1"/>
  <c r="BL53" i="1"/>
  <c r="BK53" i="1"/>
  <c r="AN53" i="1"/>
  <c r="AM53" i="1"/>
  <c r="AL53" i="1"/>
  <c r="AK53" i="1"/>
  <c r="AJ53" i="1"/>
  <c r="AI53" i="1"/>
  <c r="AH53" i="1"/>
  <c r="AG53" i="1"/>
  <c r="AF53" i="1"/>
  <c r="AE53" i="1"/>
  <c r="J53" i="1"/>
  <c r="I53" i="1"/>
  <c r="H53" i="1"/>
  <c r="G53" i="1"/>
  <c r="F53" i="1"/>
  <c r="E53" i="1"/>
  <c r="D53" i="1"/>
  <c r="C53" i="1"/>
  <c r="B53" i="1"/>
  <c r="BT52" i="1"/>
  <c r="BS52" i="1"/>
  <c r="BR52" i="1"/>
  <c r="BQ52" i="1"/>
  <c r="BP52" i="1"/>
  <c r="BO52" i="1"/>
  <c r="BN52" i="1"/>
  <c r="BM52" i="1"/>
  <c r="BL52" i="1"/>
  <c r="BK52" i="1"/>
  <c r="AN52" i="1"/>
  <c r="AM52" i="1"/>
  <c r="AL52" i="1"/>
  <c r="AK52" i="1"/>
  <c r="AJ52" i="1"/>
  <c r="AI52" i="1"/>
  <c r="AH52" i="1"/>
  <c r="AG52" i="1"/>
  <c r="AF52" i="1"/>
  <c r="AE52" i="1"/>
  <c r="J52" i="1"/>
  <c r="I52" i="1"/>
  <c r="H52" i="1"/>
  <c r="G52" i="1"/>
  <c r="F52" i="1"/>
  <c r="E52" i="1"/>
  <c r="D52" i="1"/>
  <c r="C52" i="1"/>
  <c r="B52" i="1"/>
  <c r="BT51" i="1"/>
  <c r="BS51" i="1"/>
  <c r="BR51" i="1"/>
  <c r="BQ51" i="1"/>
  <c r="BP51" i="1"/>
  <c r="BO51" i="1"/>
  <c r="BN51" i="1"/>
  <c r="BM51" i="1"/>
  <c r="BL51" i="1"/>
  <c r="BK51" i="1"/>
  <c r="AN51" i="1"/>
  <c r="AM51" i="1"/>
  <c r="AL51" i="1"/>
  <c r="AK51" i="1"/>
  <c r="AJ51" i="1"/>
  <c r="AI51" i="1"/>
  <c r="AH51" i="1"/>
  <c r="AG51" i="1"/>
  <c r="AF51" i="1"/>
  <c r="AE51" i="1"/>
  <c r="J51" i="1"/>
  <c r="I51" i="1"/>
  <c r="H51" i="1"/>
  <c r="G51" i="1"/>
  <c r="F51" i="1"/>
  <c r="AO51" i="1" s="1"/>
  <c r="E51" i="1"/>
  <c r="D51" i="1"/>
  <c r="C51" i="1"/>
  <c r="B51" i="1"/>
  <c r="BT50" i="1"/>
  <c r="BS50" i="1"/>
  <c r="BR50" i="1"/>
  <c r="BQ50" i="1"/>
  <c r="BP50" i="1"/>
  <c r="BO50" i="1"/>
  <c r="BN50" i="1"/>
  <c r="BM50" i="1"/>
  <c r="BL50" i="1"/>
  <c r="BK50" i="1"/>
  <c r="AN50" i="1"/>
  <c r="AM50" i="1"/>
  <c r="AL50" i="1"/>
  <c r="AK50" i="1"/>
  <c r="AJ50" i="1"/>
  <c r="AI50" i="1"/>
  <c r="AH50" i="1"/>
  <c r="AG50" i="1"/>
  <c r="AF50" i="1"/>
  <c r="AE50" i="1"/>
  <c r="J50" i="1"/>
  <c r="I50" i="1"/>
  <c r="H50" i="1"/>
  <c r="G50" i="1"/>
  <c r="F50" i="1"/>
  <c r="E50" i="1"/>
  <c r="D50" i="1"/>
  <c r="C50" i="1"/>
  <c r="B50" i="1"/>
  <c r="BT49" i="1"/>
  <c r="BS49" i="1"/>
  <c r="BR49" i="1"/>
  <c r="BQ49" i="1"/>
  <c r="BP49" i="1"/>
  <c r="BO49" i="1"/>
  <c r="BN49" i="1"/>
  <c r="BM49" i="1"/>
  <c r="BL49" i="1"/>
  <c r="BK49" i="1"/>
  <c r="AN49" i="1"/>
  <c r="AM49" i="1"/>
  <c r="AL49" i="1"/>
  <c r="AK49" i="1"/>
  <c r="AJ49" i="1"/>
  <c r="AI49" i="1"/>
  <c r="AH49" i="1"/>
  <c r="AG49" i="1"/>
  <c r="AF49" i="1"/>
  <c r="AE49" i="1"/>
  <c r="J49" i="1"/>
  <c r="I49" i="1"/>
  <c r="H49" i="1"/>
  <c r="G49" i="1"/>
  <c r="F49" i="1"/>
  <c r="E49" i="1"/>
  <c r="D49" i="1"/>
  <c r="C49" i="1"/>
  <c r="B49" i="1"/>
  <c r="BT48" i="1"/>
  <c r="BS48" i="1"/>
  <c r="BR48" i="1"/>
  <c r="BQ48" i="1"/>
  <c r="BP48" i="1"/>
  <c r="BO48" i="1"/>
  <c r="BN48" i="1"/>
  <c r="BM48" i="1"/>
  <c r="BL48" i="1"/>
  <c r="BK48" i="1"/>
  <c r="AN48" i="1"/>
  <c r="AM48" i="1"/>
  <c r="AL48" i="1"/>
  <c r="AK48" i="1"/>
  <c r="AJ48" i="1"/>
  <c r="AI48" i="1"/>
  <c r="AH48" i="1"/>
  <c r="AG48" i="1"/>
  <c r="AF48" i="1"/>
  <c r="AE48" i="1"/>
  <c r="J48" i="1"/>
  <c r="I48" i="1"/>
  <c r="H48" i="1"/>
  <c r="G48" i="1"/>
  <c r="F48" i="1"/>
  <c r="E48" i="1"/>
  <c r="D48" i="1"/>
  <c r="C48" i="1"/>
  <c r="B48" i="1"/>
  <c r="BT47" i="1"/>
  <c r="BS47" i="1"/>
  <c r="BR47" i="1"/>
  <c r="BQ47" i="1"/>
  <c r="BP47" i="1"/>
  <c r="BO47" i="1"/>
  <c r="BN47" i="1"/>
  <c r="BM47" i="1"/>
  <c r="BL47" i="1"/>
  <c r="BK47" i="1"/>
  <c r="AN47" i="1"/>
  <c r="AM47" i="1"/>
  <c r="AL47" i="1"/>
  <c r="AK47" i="1"/>
  <c r="AJ47" i="1"/>
  <c r="AI47" i="1"/>
  <c r="AH47" i="1"/>
  <c r="AG47" i="1"/>
  <c r="AF47" i="1"/>
  <c r="AE47" i="1"/>
  <c r="J47" i="1"/>
  <c r="I47" i="1"/>
  <c r="H47" i="1"/>
  <c r="G47" i="1"/>
  <c r="F47" i="1"/>
  <c r="E47" i="1"/>
  <c r="D47" i="1"/>
  <c r="C47" i="1"/>
  <c r="B47" i="1"/>
  <c r="BT46" i="1"/>
  <c r="BS46" i="1"/>
  <c r="BR46" i="1"/>
  <c r="BQ46" i="1"/>
  <c r="BP46" i="1"/>
  <c r="BO46" i="1"/>
  <c r="BN46" i="1"/>
  <c r="BM46" i="1"/>
  <c r="BL46" i="1"/>
  <c r="BK46" i="1"/>
  <c r="AN46" i="1"/>
  <c r="AM46" i="1"/>
  <c r="AL46" i="1"/>
  <c r="AK46" i="1"/>
  <c r="AJ46" i="1"/>
  <c r="AI46" i="1"/>
  <c r="AH46" i="1"/>
  <c r="AG46" i="1"/>
  <c r="AF46" i="1"/>
  <c r="AE46" i="1"/>
  <c r="J46" i="1"/>
  <c r="I46" i="1"/>
  <c r="H46" i="1"/>
  <c r="G46" i="1"/>
  <c r="F46" i="1"/>
  <c r="E46" i="1"/>
  <c r="D46" i="1"/>
  <c r="C46" i="1"/>
  <c r="B46" i="1"/>
  <c r="BT44" i="1"/>
  <c r="BS44" i="1"/>
  <c r="BR44" i="1"/>
  <c r="BQ44" i="1"/>
  <c r="BP44" i="1"/>
  <c r="BO44" i="1"/>
  <c r="BN44" i="1"/>
  <c r="BM44" i="1"/>
  <c r="BL44" i="1"/>
  <c r="BK44" i="1"/>
  <c r="AN44" i="1"/>
  <c r="AM44" i="1"/>
  <c r="AL44" i="1"/>
  <c r="AK44" i="1"/>
  <c r="AJ44" i="1"/>
  <c r="AI44" i="1"/>
  <c r="AH44" i="1"/>
  <c r="AG44" i="1"/>
  <c r="AF44" i="1"/>
  <c r="AE44" i="1"/>
  <c r="J44" i="1"/>
  <c r="I44" i="1"/>
  <c r="H44" i="1"/>
  <c r="G44" i="1"/>
  <c r="F44" i="1"/>
  <c r="E44" i="1"/>
  <c r="D44" i="1"/>
  <c r="C44" i="1"/>
  <c r="B44" i="1"/>
  <c r="BT45" i="1"/>
  <c r="BS45" i="1"/>
  <c r="BR45" i="1"/>
  <c r="BQ45" i="1"/>
  <c r="BP45" i="1"/>
  <c r="BO45" i="1"/>
  <c r="BN45" i="1"/>
  <c r="BM45" i="1"/>
  <c r="BL45" i="1"/>
  <c r="BK45" i="1"/>
  <c r="AN45" i="1"/>
  <c r="AM45" i="1"/>
  <c r="AL45" i="1"/>
  <c r="AK45" i="1"/>
  <c r="AJ45" i="1"/>
  <c r="AI45" i="1"/>
  <c r="AH45" i="1"/>
  <c r="AG45" i="1"/>
  <c r="AF45" i="1"/>
  <c r="AE45" i="1"/>
  <c r="J45" i="1"/>
  <c r="I45" i="1"/>
  <c r="H45" i="1"/>
  <c r="G45" i="1"/>
  <c r="F45" i="1"/>
  <c r="E45" i="1"/>
  <c r="D45" i="1"/>
  <c r="C45" i="1"/>
  <c r="B45" i="1"/>
  <c r="BT43" i="1"/>
  <c r="BS43" i="1"/>
  <c r="BR43" i="1"/>
  <c r="BQ43" i="1"/>
  <c r="BP43" i="1"/>
  <c r="BO43" i="1"/>
  <c r="BN43" i="1"/>
  <c r="BM43" i="1"/>
  <c r="BL43" i="1"/>
  <c r="BK43" i="1"/>
  <c r="AN43" i="1"/>
  <c r="AM43" i="1"/>
  <c r="AL43" i="1"/>
  <c r="AK43" i="1"/>
  <c r="AJ43" i="1"/>
  <c r="AI43" i="1"/>
  <c r="AH43" i="1"/>
  <c r="AG43" i="1"/>
  <c r="AF43" i="1"/>
  <c r="AE43" i="1"/>
  <c r="J43" i="1"/>
  <c r="I43" i="1"/>
  <c r="H43" i="1"/>
  <c r="G43" i="1"/>
  <c r="F43" i="1"/>
  <c r="E43" i="1"/>
  <c r="D43" i="1"/>
  <c r="C43" i="1"/>
  <c r="B43" i="1"/>
  <c r="BT42" i="1"/>
  <c r="BS42" i="1"/>
  <c r="BR42" i="1"/>
  <c r="BQ42" i="1"/>
  <c r="BP42" i="1"/>
  <c r="BO42" i="1"/>
  <c r="BN42" i="1"/>
  <c r="BM42" i="1"/>
  <c r="BL42" i="1"/>
  <c r="BK42" i="1"/>
  <c r="AN42" i="1"/>
  <c r="AM42" i="1"/>
  <c r="AL42" i="1"/>
  <c r="AK42" i="1"/>
  <c r="AJ42" i="1"/>
  <c r="AI42" i="1"/>
  <c r="AH42" i="1"/>
  <c r="AG42" i="1"/>
  <c r="AF42" i="1"/>
  <c r="AE42" i="1"/>
  <c r="J42" i="1"/>
  <c r="I42" i="1"/>
  <c r="H42" i="1"/>
  <c r="G42" i="1"/>
  <c r="F42" i="1"/>
  <c r="E42" i="1"/>
  <c r="D42" i="1"/>
  <c r="C42" i="1"/>
  <c r="B42" i="1"/>
  <c r="BT41" i="1"/>
  <c r="BS41" i="1"/>
  <c r="BR41" i="1"/>
  <c r="BQ41" i="1"/>
  <c r="BP41" i="1"/>
  <c r="BO41" i="1"/>
  <c r="BN41" i="1"/>
  <c r="BM41" i="1"/>
  <c r="BL41" i="1"/>
  <c r="BK41" i="1"/>
  <c r="AN41" i="1"/>
  <c r="AM41" i="1"/>
  <c r="AL41" i="1"/>
  <c r="AK41" i="1"/>
  <c r="AJ41" i="1"/>
  <c r="AI41" i="1"/>
  <c r="AH41" i="1"/>
  <c r="AG41" i="1"/>
  <c r="AF41" i="1"/>
  <c r="AE41" i="1"/>
  <c r="J41" i="1"/>
  <c r="I41" i="1"/>
  <c r="H41" i="1"/>
  <c r="G41" i="1"/>
  <c r="F41" i="1"/>
  <c r="E41" i="1"/>
  <c r="D41" i="1"/>
  <c r="C41" i="1"/>
  <c r="B41" i="1"/>
  <c r="BT40" i="1"/>
  <c r="BS40" i="1"/>
  <c r="BR40" i="1"/>
  <c r="BQ40" i="1"/>
  <c r="BP40" i="1"/>
  <c r="BO40" i="1"/>
  <c r="BN40" i="1"/>
  <c r="BM40" i="1"/>
  <c r="BL40" i="1"/>
  <c r="BK40" i="1"/>
  <c r="AN40" i="1"/>
  <c r="AM40" i="1"/>
  <c r="AL40" i="1"/>
  <c r="AK40" i="1"/>
  <c r="AJ40" i="1"/>
  <c r="AI40" i="1"/>
  <c r="AH40" i="1"/>
  <c r="AG40" i="1"/>
  <c r="AF40" i="1"/>
  <c r="AE40" i="1"/>
  <c r="J40" i="1"/>
  <c r="I40" i="1"/>
  <c r="H40" i="1"/>
  <c r="G40" i="1"/>
  <c r="F40" i="1"/>
  <c r="E40" i="1"/>
  <c r="D40" i="1"/>
  <c r="C40" i="1"/>
  <c r="B40" i="1"/>
  <c r="BT39" i="1"/>
  <c r="BS39" i="1"/>
  <c r="BR39" i="1"/>
  <c r="BQ39" i="1"/>
  <c r="BP39" i="1"/>
  <c r="BO39" i="1"/>
  <c r="BN39" i="1"/>
  <c r="BM39" i="1"/>
  <c r="BL39" i="1"/>
  <c r="BK39" i="1"/>
  <c r="AN39" i="1"/>
  <c r="AM39" i="1"/>
  <c r="AL39" i="1"/>
  <c r="AK39" i="1"/>
  <c r="AJ39" i="1"/>
  <c r="AI39" i="1"/>
  <c r="AH39" i="1"/>
  <c r="AG39" i="1"/>
  <c r="AF39" i="1"/>
  <c r="AE39" i="1"/>
  <c r="J39" i="1"/>
  <c r="I39" i="1"/>
  <c r="H39" i="1"/>
  <c r="G39" i="1"/>
  <c r="F39" i="1"/>
  <c r="E39" i="1"/>
  <c r="D39" i="1"/>
  <c r="C39" i="1"/>
  <c r="B39" i="1"/>
  <c r="BT38" i="1"/>
  <c r="BS38" i="1"/>
  <c r="BR38" i="1"/>
  <c r="BQ38" i="1"/>
  <c r="BP38" i="1"/>
  <c r="BO38" i="1"/>
  <c r="BN38" i="1"/>
  <c r="BM38" i="1"/>
  <c r="BL38" i="1"/>
  <c r="BK38" i="1"/>
  <c r="AN38" i="1"/>
  <c r="AM38" i="1"/>
  <c r="AL38" i="1"/>
  <c r="AK38" i="1"/>
  <c r="AJ38" i="1"/>
  <c r="AI38" i="1"/>
  <c r="AH38" i="1"/>
  <c r="AG38" i="1"/>
  <c r="AF38" i="1"/>
  <c r="AE38" i="1"/>
  <c r="J38" i="1"/>
  <c r="I38" i="1"/>
  <c r="H38" i="1"/>
  <c r="G38" i="1"/>
  <c r="F38" i="1"/>
  <c r="AO38" i="1" s="1"/>
  <c r="E38" i="1"/>
  <c r="D38" i="1"/>
  <c r="C38" i="1"/>
  <c r="B38" i="1"/>
  <c r="BT37" i="1"/>
  <c r="BS37" i="1"/>
  <c r="BR37" i="1"/>
  <c r="BQ37" i="1"/>
  <c r="BP37" i="1"/>
  <c r="BO37" i="1"/>
  <c r="BN37" i="1"/>
  <c r="BM37" i="1"/>
  <c r="BL37" i="1"/>
  <c r="BK37" i="1"/>
  <c r="AN37" i="1"/>
  <c r="AM37" i="1"/>
  <c r="AL37" i="1"/>
  <c r="AK37" i="1"/>
  <c r="AJ37" i="1"/>
  <c r="AI37" i="1"/>
  <c r="AH37" i="1"/>
  <c r="AG37" i="1"/>
  <c r="AF37" i="1"/>
  <c r="AE37" i="1"/>
  <c r="J37" i="1"/>
  <c r="I37" i="1"/>
  <c r="H37" i="1"/>
  <c r="G37" i="1"/>
  <c r="F37" i="1"/>
  <c r="E37" i="1"/>
  <c r="D37" i="1"/>
  <c r="C37" i="1"/>
  <c r="B37" i="1"/>
  <c r="BT36" i="1"/>
  <c r="BS36" i="1"/>
  <c r="BR36" i="1"/>
  <c r="BQ36" i="1"/>
  <c r="BP36" i="1"/>
  <c r="BO36" i="1"/>
  <c r="BN36" i="1"/>
  <c r="BM36" i="1"/>
  <c r="BL36" i="1"/>
  <c r="BK36" i="1"/>
  <c r="AN36" i="1"/>
  <c r="AM36" i="1"/>
  <c r="AL36" i="1"/>
  <c r="AK36" i="1"/>
  <c r="AJ36" i="1"/>
  <c r="AI36" i="1"/>
  <c r="AH36" i="1"/>
  <c r="AG36" i="1"/>
  <c r="AF36" i="1"/>
  <c r="AE36" i="1"/>
  <c r="J36" i="1"/>
  <c r="I36" i="1"/>
  <c r="H36" i="1"/>
  <c r="G36" i="1"/>
  <c r="F36" i="1"/>
  <c r="AO36" i="1" s="1"/>
  <c r="E36" i="1"/>
  <c r="D36" i="1"/>
  <c r="C36" i="1"/>
  <c r="B36" i="1"/>
  <c r="BT35" i="1"/>
  <c r="BS35" i="1"/>
  <c r="BR35" i="1"/>
  <c r="BQ35" i="1"/>
  <c r="BP35" i="1"/>
  <c r="BO35" i="1"/>
  <c r="BN35" i="1"/>
  <c r="BM35" i="1"/>
  <c r="BL35" i="1"/>
  <c r="BK35" i="1"/>
  <c r="AN35" i="1"/>
  <c r="AM35" i="1"/>
  <c r="AL35" i="1"/>
  <c r="AK35" i="1"/>
  <c r="AJ35" i="1"/>
  <c r="AI35" i="1"/>
  <c r="AH35" i="1"/>
  <c r="AG35" i="1"/>
  <c r="AF35" i="1"/>
  <c r="AE35" i="1"/>
  <c r="J35" i="1"/>
  <c r="I35" i="1"/>
  <c r="H35" i="1"/>
  <c r="G35" i="1"/>
  <c r="F35" i="1"/>
  <c r="AO35" i="1" s="1"/>
  <c r="E35" i="1"/>
  <c r="D35" i="1"/>
  <c r="C35" i="1"/>
  <c r="B35" i="1"/>
  <c r="BT34" i="1"/>
  <c r="BS34" i="1"/>
  <c r="BR34" i="1"/>
  <c r="BQ34" i="1"/>
  <c r="BP34" i="1"/>
  <c r="BO34" i="1"/>
  <c r="BN34" i="1"/>
  <c r="BM34" i="1"/>
  <c r="BL34" i="1"/>
  <c r="BK34" i="1"/>
  <c r="AN34" i="1"/>
  <c r="AM34" i="1"/>
  <c r="AL34" i="1"/>
  <c r="AK34" i="1"/>
  <c r="AJ34" i="1"/>
  <c r="AI34" i="1"/>
  <c r="AH34" i="1"/>
  <c r="AG34" i="1"/>
  <c r="AF34" i="1"/>
  <c r="AE34" i="1"/>
  <c r="J34" i="1"/>
  <c r="I34" i="1"/>
  <c r="H34" i="1"/>
  <c r="G34" i="1"/>
  <c r="F34" i="1"/>
  <c r="E34" i="1"/>
  <c r="D34" i="1"/>
  <c r="C34" i="1"/>
  <c r="B34" i="1"/>
  <c r="BT33" i="1"/>
  <c r="BS33" i="1"/>
  <c r="BR33" i="1"/>
  <c r="BQ33" i="1"/>
  <c r="BP33" i="1"/>
  <c r="BO33" i="1"/>
  <c r="BN33" i="1"/>
  <c r="BM33" i="1"/>
  <c r="BL33" i="1"/>
  <c r="BK33" i="1"/>
  <c r="AN33" i="1"/>
  <c r="AM33" i="1"/>
  <c r="AL33" i="1"/>
  <c r="AK33" i="1"/>
  <c r="AJ33" i="1"/>
  <c r="AI33" i="1"/>
  <c r="AH33" i="1"/>
  <c r="AG33" i="1"/>
  <c r="AF33" i="1"/>
  <c r="AE33" i="1"/>
  <c r="J33" i="1"/>
  <c r="I33" i="1"/>
  <c r="H33" i="1"/>
  <c r="G33" i="1"/>
  <c r="F33" i="1"/>
  <c r="E33" i="1"/>
  <c r="D33" i="1"/>
  <c r="C33" i="1"/>
  <c r="B33" i="1"/>
  <c r="BT32" i="1"/>
  <c r="BS32" i="1"/>
  <c r="BR32" i="1"/>
  <c r="BQ32" i="1"/>
  <c r="BP32" i="1"/>
  <c r="BO32" i="1"/>
  <c r="BN32" i="1"/>
  <c r="BM32" i="1"/>
  <c r="BL32" i="1"/>
  <c r="BK32" i="1"/>
  <c r="AN32" i="1"/>
  <c r="AM32" i="1"/>
  <c r="AL32" i="1"/>
  <c r="AK32" i="1"/>
  <c r="AJ32" i="1"/>
  <c r="AI32" i="1"/>
  <c r="AH32" i="1"/>
  <c r="AG32" i="1"/>
  <c r="AF32" i="1"/>
  <c r="AE32" i="1"/>
  <c r="J32" i="1"/>
  <c r="I32" i="1"/>
  <c r="H32" i="1"/>
  <c r="G32" i="1"/>
  <c r="F32" i="1"/>
  <c r="AO32" i="1" s="1"/>
  <c r="E32" i="1"/>
  <c r="D32" i="1"/>
  <c r="C32" i="1"/>
  <c r="B32" i="1"/>
  <c r="BT31" i="1"/>
  <c r="BS31" i="1"/>
  <c r="BR31" i="1"/>
  <c r="BQ31" i="1"/>
  <c r="BP31" i="1"/>
  <c r="BO31" i="1"/>
  <c r="BN31" i="1"/>
  <c r="BM31" i="1"/>
  <c r="BL31" i="1"/>
  <c r="BK31" i="1"/>
  <c r="AN31" i="1"/>
  <c r="AM31" i="1"/>
  <c r="AL31" i="1"/>
  <c r="AK31" i="1"/>
  <c r="AJ31" i="1"/>
  <c r="AI31" i="1"/>
  <c r="AH31" i="1"/>
  <c r="AG31" i="1"/>
  <c r="AF31" i="1"/>
  <c r="AE31" i="1"/>
  <c r="J31" i="1"/>
  <c r="I31" i="1"/>
  <c r="H31" i="1"/>
  <c r="G31" i="1"/>
  <c r="F31" i="1"/>
  <c r="AO31" i="1" s="1"/>
  <c r="E31" i="1"/>
  <c r="D31" i="1"/>
  <c r="C31" i="1"/>
  <c r="B31" i="1"/>
  <c r="BT30" i="1"/>
  <c r="BS30" i="1"/>
  <c r="BR30" i="1"/>
  <c r="BQ30" i="1"/>
  <c r="BP30" i="1"/>
  <c r="BO30" i="1"/>
  <c r="BN30" i="1"/>
  <c r="BM30" i="1"/>
  <c r="BL30" i="1"/>
  <c r="BK30" i="1"/>
  <c r="AN30" i="1"/>
  <c r="AM30" i="1"/>
  <c r="AL30" i="1"/>
  <c r="AK30" i="1"/>
  <c r="AJ30" i="1"/>
  <c r="AI30" i="1"/>
  <c r="AH30" i="1"/>
  <c r="AG30" i="1"/>
  <c r="AF30" i="1"/>
  <c r="AE30" i="1"/>
  <c r="J30" i="1"/>
  <c r="I30" i="1"/>
  <c r="H30" i="1"/>
  <c r="G30" i="1"/>
  <c r="F30" i="1"/>
  <c r="E30" i="1"/>
  <c r="D30" i="1"/>
  <c r="C30" i="1"/>
  <c r="B30" i="1"/>
  <c r="BT29" i="1"/>
  <c r="BS29" i="1"/>
  <c r="BR29" i="1"/>
  <c r="BQ29" i="1"/>
  <c r="BP29" i="1"/>
  <c r="BO29" i="1"/>
  <c r="BN29" i="1"/>
  <c r="BM29" i="1"/>
  <c r="BL29" i="1"/>
  <c r="BK29" i="1"/>
  <c r="AN29" i="1"/>
  <c r="AM29" i="1"/>
  <c r="AL29" i="1"/>
  <c r="AK29" i="1"/>
  <c r="AJ29" i="1"/>
  <c r="AI29" i="1"/>
  <c r="AH29" i="1"/>
  <c r="AG29" i="1"/>
  <c r="AF29" i="1"/>
  <c r="AE29" i="1"/>
  <c r="J29" i="1"/>
  <c r="I29" i="1"/>
  <c r="H29" i="1"/>
  <c r="G29" i="1"/>
  <c r="F29" i="1"/>
  <c r="E29" i="1"/>
  <c r="D29" i="1"/>
  <c r="C29" i="1"/>
  <c r="B29" i="1"/>
  <c r="BT28" i="1"/>
  <c r="BS28" i="1"/>
  <c r="BR28" i="1"/>
  <c r="BQ28" i="1"/>
  <c r="BP28" i="1"/>
  <c r="BO28" i="1"/>
  <c r="BN28" i="1"/>
  <c r="BM28" i="1"/>
  <c r="BL28" i="1"/>
  <c r="BK28" i="1"/>
  <c r="AN28" i="1"/>
  <c r="AM28" i="1"/>
  <c r="AL28" i="1"/>
  <c r="AK28" i="1"/>
  <c r="AJ28" i="1"/>
  <c r="AI28" i="1"/>
  <c r="AH28" i="1"/>
  <c r="AG28" i="1"/>
  <c r="AF28" i="1"/>
  <c r="AE28" i="1"/>
  <c r="J28" i="1"/>
  <c r="I28" i="1"/>
  <c r="H28" i="1"/>
  <c r="G28" i="1"/>
  <c r="F28" i="1"/>
  <c r="AO28" i="1" s="1"/>
  <c r="E28" i="1"/>
  <c r="D28" i="1"/>
  <c r="C28" i="1"/>
  <c r="B28" i="1"/>
  <c r="BT27" i="1"/>
  <c r="BS27" i="1"/>
  <c r="BR27" i="1"/>
  <c r="BQ27" i="1"/>
  <c r="BP27" i="1"/>
  <c r="BO27" i="1"/>
  <c r="BN27" i="1"/>
  <c r="BM27" i="1"/>
  <c r="BL27" i="1"/>
  <c r="BK27" i="1"/>
  <c r="AN27" i="1"/>
  <c r="AM27" i="1"/>
  <c r="AL27" i="1"/>
  <c r="AK27" i="1"/>
  <c r="AJ27" i="1"/>
  <c r="AI27" i="1"/>
  <c r="AH27" i="1"/>
  <c r="AG27" i="1"/>
  <c r="AF27" i="1"/>
  <c r="AE27" i="1"/>
  <c r="J27" i="1"/>
  <c r="I27" i="1"/>
  <c r="H27" i="1"/>
  <c r="G27" i="1"/>
  <c r="F27" i="1"/>
  <c r="AO27" i="1" s="1"/>
  <c r="E27" i="1"/>
  <c r="D27" i="1"/>
  <c r="C27" i="1"/>
  <c r="B27" i="1"/>
  <c r="BT26" i="1"/>
  <c r="BS26" i="1"/>
  <c r="BR26" i="1"/>
  <c r="BQ26" i="1"/>
  <c r="BP26" i="1"/>
  <c r="BO26" i="1"/>
  <c r="BN26" i="1"/>
  <c r="BM26" i="1"/>
  <c r="BL26" i="1"/>
  <c r="BK26" i="1"/>
  <c r="AN26" i="1"/>
  <c r="AM26" i="1"/>
  <c r="AL26" i="1"/>
  <c r="AK26" i="1"/>
  <c r="AJ26" i="1"/>
  <c r="AI26" i="1"/>
  <c r="AH26" i="1"/>
  <c r="AG26" i="1"/>
  <c r="AF26" i="1"/>
  <c r="AE26" i="1"/>
  <c r="J26" i="1"/>
  <c r="I26" i="1"/>
  <c r="H26" i="1"/>
  <c r="G26" i="1"/>
  <c r="F26" i="1"/>
  <c r="BU26" i="1" s="1"/>
  <c r="E26" i="1"/>
  <c r="D26" i="1"/>
  <c r="C26" i="1"/>
  <c r="B26" i="1"/>
  <c r="BT25" i="1"/>
  <c r="BS25" i="1"/>
  <c r="BR25" i="1"/>
  <c r="BQ25" i="1"/>
  <c r="BP25" i="1"/>
  <c r="BO25" i="1"/>
  <c r="BN25" i="1"/>
  <c r="BM25" i="1"/>
  <c r="BL25" i="1"/>
  <c r="BK25" i="1"/>
  <c r="AN25" i="1"/>
  <c r="AM25" i="1"/>
  <c r="AL25" i="1"/>
  <c r="AK25" i="1"/>
  <c r="AJ25" i="1"/>
  <c r="AI25" i="1"/>
  <c r="AH25" i="1"/>
  <c r="AG25" i="1"/>
  <c r="AF25" i="1"/>
  <c r="AE25" i="1"/>
  <c r="J25" i="1"/>
  <c r="I25" i="1"/>
  <c r="H25" i="1"/>
  <c r="G25" i="1"/>
  <c r="F25" i="1"/>
  <c r="AO25" i="1" s="1"/>
  <c r="E25" i="1"/>
  <c r="D25" i="1"/>
  <c r="C25" i="1"/>
  <c r="B25" i="1"/>
  <c r="BT24" i="1"/>
  <c r="BS24" i="1"/>
  <c r="BR24" i="1"/>
  <c r="BQ24" i="1"/>
  <c r="BP24" i="1"/>
  <c r="BO24" i="1"/>
  <c r="BN24" i="1"/>
  <c r="BM24" i="1"/>
  <c r="BL24" i="1"/>
  <c r="BK24" i="1"/>
  <c r="AN24" i="1"/>
  <c r="AM24" i="1"/>
  <c r="AL24" i="1"/>
  <c r="AK24" i="1"/>
  <c r="AJ24" i="1"/>
  <c r="AI24" i="1"/>
  <c r="AH24" i="1"/>
  <c r="AG24" i="1"/>
  <c r="AF24" i="1"/>
  <c r="AE24" i="1"/>
  <c r="J24" i="1"/>
  <c r="I24" i="1"/>
  <c r="H24" i="1"/>
  <c r="G24" i="1"/>
  <c r="F24" i="1"/>
  <c r="E24" i="1"/>
  <c r="D24" i="1"/>
  <c r="C24" i="1"/>
  <c r="B24" i="1"/>
  <c r="BT23" i="1"/>
  <c r="BS23" i="1"/>
  <c r="BR23" i="1"/>
  <c r="BQ23" i="1"/>
  <c r="BP23" i="1"/>
  <c r="BO23" i="1"/>
  <c r="BN23" i="1"/>
  <c r="BM23" i="1"/>
  <c r="BL23" i="1"/>
  <c r="BK23" i="1"/>
  <c r="AO23" i="1"/>
  <c r="AN23" i="1"/>
  <c r="AM23" i="1"/>
  <c r="AL23" i="1"/>
  <c r="AK23" i="1"/>
  <c r="AJ23" i="1"/>
  <c r="AI23" i="1"/>
  <c r="AH23" i="1"/>
  <c r="AG23" i="1"/>
  <c r="AF23" i="1"/>
  <c r="AE23" i="1"/>
  <c r="J23" i="1"/>
  <c r="I23" i="1"/>
  <c r="H23" i="1"/>
  <c r="G23" i="1"/>
  <c r="F23" i="1"/>
  <c r="BU23" i="1" s="1"/>
  <c r="E23" i="1"/>
  <c r="D23" i="1"/>
  <c r="C23" i="1"/>
  <c r="B23" i="1"/>
  <c r="BT22" i="1"/>
  <c r="BS22" i="1"/>
  <c r="BR22" i="1"/>
  <c r="BQ22" i="1"/>
  <c r="BP22" i="1"/>
  <c r="BO22" i="1"/>
  <c r="BN22" i="1"/>
  <c r="BM22" i="1"/>
  <c r="BL22" i="1"/>
  <c r="BK22" i="1"/>
  <c r="AN22" i="1"/>
  <c r="AM22" i="1"/>
  <c r="AL22" i="1"/>
  <c r="AK22" i="1"/>
  <c r="AJ22" i="1"/>
  <c r="AI22" i="1"/>
  <c r="AH22" i="1"/>
  <c r="AG22" i="1"/>
  <c r="AF22" i="1"/>
  <c r="AE22" i="1"/>
  <c r="J22" i="1"/>
  <c r="I22" i="1"/>
  <c r="H22" i="1"/>
  <c r="G22" i="1"/>
  <c r="F22" i="1"/>
  <c r="AO22" i="1" s="1"/>
  <c r="E22" i="1"/>
  <c r="D22" i="1"/>
  <c r="C22" i="1"/>
  <c r="B22" i="1"/>
  <c r="BT21" i="1"/>
  <c r="BS21" i="1"/>
  <c r="BR21" i="1"/>
  <c r="BQ21" i="1"/>
  <c r="BP21" i="1"/>
  <c r="BO21" i="1"/>
  <c r="BN21" i="1"/>
  <c r="BM21" i="1"/>
  <c r="BL21" i="1"/>
  <c r="BK21" i="1"/>
  <c r="AN21" i="1"/>
  <c r="AM21" i="1"/>
  <c r="AL21" i="1"/>
  <c r="AK21" i="1"/>
  <c r="AJ21" i="1"/>
  <c r="AI21" i="1"/>
  <c r="AH21" i="1"/>
  <c r="AG21" i="1"/>
  <c r="AF21" i="1"/>
  <c r="AE21" i="1"/>
  <c r="J21" i="1"/>
  <c r="I21" i="1"/>
  <c r="H21" i="1"/>
  <c r="G21" i="1"/>
  <c r="F21" i="1"/>
  <c r="E21" i="1"/>
  <c r="D21" i="1"/>
  <c r="C21" i="1"/>
  <c r="B21" i="1"/>
  <c r="BT20" i="1"/>
  <c r="BS20" i="1"/>
  <c r="BR20" i="1"/>
  <c r="BQ20" i="1"/>
  <c r="BP20" i="1"/>
  <c r="BO20" i="1"/>
  <c r="BN20" i="1"/>
  <c r="BM20" i="1"/>
  <c r="BL20" i="1"/>
  <c r="BK20" i="1"/>
  <c r="AN20" i="1"/>
  <c r="AM20" i="1"/>
  <c r="AL20" i="1"/>
  <c r="AK20" i="1"/>
  <c r="AJ20" i="1"/>
  <c r="AI20" i="1"/>
  <c r="AH20" i="1"/>
  <c r="AG20" i="1"/>
  <c r="AF20" i="1"/>
  <c r="AE20" i="1"/>
  <c r="J20" i="1"/>
  <c r="I20" i="1"/>
  <c r="H20" i="1"/>
  <c r="G20" i="1"/>
  <c r="F20" i="1"/>
  <c r="BU20" i="1" s="1"/>
  <c r="E20" i="1"/>
  <c r="D20" i="1"/>
  <c r="C20" i="1"/>
  <c r="B20" i="1"/>
  <c r="BT19" i="1"/>
  <c r="BS19" i="1"/>
  <c r="BR19" i="1"/>
  <c r="BQ19" i="1"/>
  <c r="BP19" i="1"/>
  <c r="BO19" i="1"/>
  <c r="BN19" i="1"/>
  <c r="BM19" i="1"/>
  <c r="BL19" i="1"/>
  <c r="BK19" i="1"/>
  <c r="AN19" i="1"/>
  <c r="AM19" i="1"/>
  <c r="AL19" i="1"/>
  <c r="AK19" i="1"/>
  <c r="AJ19" i="1"/>
  <c r="AI19" i="1"/>
  <c r="AH19" i="1"/>
  <c r="AG19" i="1"/>
  <c r="AF19" i="1"/>
  <c r="AE19" i="1"/>
  <c r="J19" i="1"/>
  <c r="I19" i="1"/>
  <c r="H19" i="1"/>
  <c r="G19" i="1"/>
  <c r="F19" i="1"/>
  <c r="AO19" i="1" s="1"/>
  <c r="E19" i="1"/>
  <c r="D19" i="1"/>
  <c r="C19" i="1"/>
  <c r="B19" i="1"/>
  <c r="BT18" i="1"/>
  <c r="BS18" i="1"/>
  <c r="BR18" i="1"/>
  <c r="BQ18" i="1"/>
  <c r="BP18" i="1"/>
  <c r="BO18" i="1"/>
  <c r="BN18" i="1"/>
  <c r="BM18" i="1"/>
  <c r="BL18" i="1"/>
  <c r="BK18" i="1"/>
  <c r="AN18" i="1"/>
  <c r="AM18" i="1"/>
  <c r="AL18" i="1"/>
  <c r="AK18" i="1"/>
  <c r="AJ18" i="1"/>
  <c r="AI18" i="1"/>
  <c r="AH18" i="1"/>
  <c r="AG18" i="1"/>
  <c r="AF18" i="1"/>
  <c r="AE18" i="1"/>
  <c r="J18" i="1"/>
  <c r="I18" i="1"/>
  <c r="H18" i="1"/>
  <c r="G18" i="1"/>
  <c r="F18" i="1"/>
  <c r="BU18" i="1" s="1"/>
  <c r="E18" i="1"/>
  <c r="D18" i="1"/>
  <c r="C18" i="1"/>
  <c r="B18" i="1"/>
  <c r="BT17" i="1"/>
  <c r="BS17" i="1"/>
  <c r="BR17" i="1"/>
  <c r="BQ17" i="1"/>
  <c r="BP17" i="1"/>
  <c r="BO17" i="1"/>
  <c r="BN17" i="1"/>
  <c r="BM17" i="1"/>
  <c r="BL17" i="1"/>
  <c r="BK17" i="1"/>
  <c r="AN17" i="1"/>
  <c r="AM17" i="1"/>
  <c r="AL17" i="1"/>
  <c r="AK17" i="1"/>
  <c r="AJ17" i="1"/>
  <c r="AI17" i="1"/>
  <c r="AH17" i="1"/>
  <c r="AG17" i="1"/>
  <c r="AF17" i="1"/>
  <c r="AE17" i="1"/>
  <c r="J17" i="1"/>
  <c r="I17" i="1"/>
  <c r="H17" i="1"/>
  <c r="G17" i="1"/>
  <c r="F17" i="1"/>
  <c r="AO17" i="1" s="1"/>
  <c r="E17" i="1"/>
  <c r="D17" i="1"/>
  <c r="C17" i="1"/>
  <c r="B17" i="1"/>
  <c r="BT16" i="1"/>
  <c r="BS16" i="1"/>
  <c r="BR16" i="1"/>
  <c r="BQ16" i="1"/>
  <c r="BP16" i="1"/>
  <c r="BO16" i="1"/>
  <c r="BN16" i="1"/>
  <c r="BM16" i="1"/>
  <c r="BL16" i="1"/>
  <c r="BK16" i="1"/>
  <c r="AN16" i="1"/>
  <c r="AM16" i="1"/>
  <c r="AL16" i="1"/>
  <c r="AK16" i="1"/>
  <c r="AJ16" i="1"/>
  <c r="AI16" i="1"/>
  <c r="AH16" i="1"/>
  <c r="AG16" i="1"/>
  <c r="AF16" i="1"/>
  <c r="AE16" i="1"/>
  <c r="J16" i="1"/>
  <c r="I16" i="1"/>
  <c r="H16" i="1"/>
  <c r="G16" i="1"/>
  <c r="F16" i="1"/>
  <c r="E16" i="1"/>
  <c r="D16" i="1"/>
  <c r="C16" i="1"/>
  <c r="B16" i="1"/>
  <c r="BT15" i="1"/>
  <c r="BS15" i="1"/>
  <c r="BR15" i="1"/>
  <c r="BQ15" i="1"/>
  <c r="BP15" i="1"/>
  <c r="BO15" i="1"/>
  <c r="BN15" i="1"/>
  <c r="BM15" i="1"/>
  <c r="BL15" i="1"/>
  <c r="BK15" i="1"/>
  <c r="AN15" i="1"/>
  <c r="AM15" i="1"/>
  <c r="AL15" i="1"/>
  <c r="AK15" i="1"/>
  <c r="AJ15" i="1"/>
  <c r="AI15" i="1"/>
  <c r="AH15" i="1"/>
  <c r="AG15" i="1"/>
  <c r="AF15" i="1"/>
  <c r="AE15" i="1"/>
  <c r="J15" i="1"/>
  <c r="I15" i="1"/>
  <c r="H15" i="1"/>
  <c r="G15" i="1"/>
  <c r="F15" i="1"/>
  <c r="BU15" i="1" s="1"/>
  <c r="E15" i="1"/>
  <c r="D15" i="1"/>
  <c r="C15" i="1"/>
  <c r="B15" i="1"/>
  <c r="H10" i="1"/>
  <c r="G10" i="1"/>
  <c r="F10" i="1"/>
  <c r="G8" i="1"/>
  <c r="F8" i="1"/>
  <c r="J6" i="1"/>
  <c r="I6" i="1"/>
  <c r="H6" i="1"/>
  <c r="G6" i="1"/>
  <c r="F6" i="1"/>
  <c r="J4" i="1"/>
  <c r="I4" i="1"/>
  <c r="H4" i="1"/>
  <c r="G4" i="1"/>
  <c r="F4" i="1"/>
  <c r="I2" i="1"/>
  <c r="H2" i="1"/>
  <c r="G2" i="1"/>
  <c r="F2" i="1"/>
  <c r="AO20" i="1" l="1"/>
  <c r="AO52" i="1"/>
  <c r="AO15" i="1"/>
  <c r="BU28" i="1"/>
  <c r="BU31" i="1"/>
  <c r="BU34" i="1"/>
  <c r="AO48" i="1"/>
  <c r="AO59" i="1"/>
  <c r="AO76" i="1"/>
  <c r="AP79" i="1"/>
  <c r="BV79" i="1" s="1"/>
  <c r="BU21" i="1"/>
  <c r="AO24" i="1"/>
  <c r="AP44" i="1"/>
  <c r="BV44" i="1" s="1"/>
  <c r="BU53" i="1"/>
  <c r="AO73" i="1"/>
  <c r="AO78" i="1"/>
  <c r="BU42" i="1"/>
  <c r="AO70" i="1"/>
  <c r="AO33" i="1"/>
  <c r="BU36" i="1"/>
  <c r="BU61" i="1"/>
  <c r="AO64" i="1"/>
  <c r="AO67" i="1"/>
  <c r="BU45" i="1"/>
  <c r="AO41" i="1"/>
  <c r="AO45" i="1"/>
  <c r="BU63" i="1"/>
  <c r="AO75" i="1"/>
  <c r="AO43" i="1"/>
  <c r="AO56" i="1"/>
  <c r="AO30" i="1"/>
  <c r="AO40" i="1"/>
  <c r="AO49" i="1"/>
  <c r="BU52" i="1"/>
  <c r="AO68" i="1"/>
  <c r="BU37" i="1"/>
  <c r="AO46" i="1"/>
  <c r="AP29" i="1"/>
  <c r="BV29" i="1" s="1"/>
  <c r="BU79" i="1"/>
  <c r="BU29" i="1"/>
  <c r="AP74" i="1"/>
  <c r="BV74" i="1" s="1"/>
  <c r="AP55" i="1"/>
  <c r="BV55" i="1" s="1"/>
  <c r="AP66" i="1"/>
  <c r="BV66" i="1" s="1"/>
  <c r="BU74" i="1"/>
  <c r="AP47" i="1"/>
  <c r="BV47" i="1" s="1"/>
  <c r="BU55" i="1"/>
  <c r="AP77" i="1"/>
  <c r="BV77" i="1" s="1"/>
  <c r="AP21" i="1"/>
  <c r="BV21" i="1" s="1"/>
  <c r="BU44" i="1"/>
  <c r="AP71" i="1"/>
  <c r="BV71" i="1" s="1"/>
  <c r="AP63" i="1"/>
  <c r="BV63" i="1" s="1"/>
  <c r="BU71" i="1"/>
  <c r="AP58" i="1"/>
  <c r="BV58" i="1" s="1"/>
  <c r="BU66" i="1"/>
  <c r="AO29" i="1"/>
  <c r="AP23" i="1"/>
  <c r="BV23" i="1" s="1"/>
  <c r="AP31" i="1"/>
  <c r="BV31" i="1" s="1"/>
  <c r="AP39" i="1"/>
  <c r="BV39" i="1" s="1"/>
  <c r="BU47" i="1"/>
  <c r="AP50" i="1"/>
  <c r="BV50" i="1" s="1"/>
  <c r="BU58" i="1"/>
  <c r="AP69" i="1"/>
  <c r="BV69" i="1" s="1"/>
  <c r="BU77" i="1"/>
  <c r="AP37" i="1"/>
  <c r="BV37" i="1" s="1"/>
  <c r="BU39" i="1"/>
  <c r="AP42" i="1"/>
  <c r="BV42" i="1" s="1"/>
  <c r="BU50" i="1"/>
  <c r="AP61" i="1"/>
  <c r="BV61" i="1" s="1"/>
  <c r="BU69" i="1"/>
  <c r="BU76" i="1"/>
  <c r="AO80" i="1"/>
  <c r="AP18" i="1"/>
  <c r="BV18" i="1" s="1"/>
  <c r="AP26" i="1"/>
  <c r="BV26" i="1" s="1"/>
  <c r="AP34" i="1"/>
  <c r="BV34" i="1" s="1"/>
  <c r="AP53" i="1"/>
  <c r="BV53" i="1" s="1"/>
  <c r="AO60" i="1"/>
  <c r="BU68" i="1"/>
  <c r="AO72" i="1"/>
  <c r="AP15" i="1"/>
  <c r="BV15" i="1" s="1"/>
  <c r="AO16" i="1"/>
  <c r="AP16" i="1"/>
  <c r="BV16" i="1" s="1"/>
  <c r="BU16" i="1"/>
  <c r="AP24" i="1"/>
  <c r="BV24" i="1" s="1"/>
  <c r="AP48" i="1"/>
  <c r="BV48" i="1" s="1"/>
  <c r="AP56" i="1"/>
  <c r="AP72" i="1"/>
  <c r="BV72" i="1" s="1"/>
  <c r="AP43" i="1"/>
  <c r="BV43" i="1" s="1"/>
  <c r="AP32" i="1"/>
  <c r="BV32" i="1" s="1"/>
  <c r="AP27" i="1"/>
  <c r="BV27" i="1" s="1"/>
  <c r="AP51" i="1"/>
  <c r="BV51" i="1" s="1"/>
  <c r="AP67" i="1"/>
  <c r="BV67" i="1" s="1"/>
  <c r="AP70" i="1"/>
  <c r="BV70" i="1" s="1"/>
  <c r="BU32" i="1"/>
  <c r="AP30" i="1"/>
  <c r="BV30" i="1" s="1"/>
  <c r="AP46" i="1"/>
  <c r="BV46" i="1" s="1"/>
  <c r="AP62" i="1"/>
  <c r="BV62" i="1" s="1"/>
  <c r="AP17" i="1"/>
  <c r="BV17" i="1" s="1"/>
  <c r="BU72" i="1"/>
  <c r="BU80" i="1"/>
  <c r="BU35" i="1"/>
  <c r="AP36" i="1"/>
  <c r="BV36" i="1" s="1"/>
  <c r="AO39" i="1"/>
  <c r="BU43" i="1"/>
  <c r="AP45" i="1"/>
  <c r="BV45" i="1" s="1"/>
  <c r="AO47" i="1"/>
  <c r="BU51" i="1"/>
  <c r="AP52" i="1"/>
  <c r="BV52" i="1" s="1"/>
  <c r="AO55" i="1"/>
  <c r="BV56" i="1"/>
  <c r="BU59" i="1"/>
  <c r="AP60" i="1"/>
  <c r="BV60" i="1" s="1"/>
  <c r="AO63" i="1"/>
  <c r="BU67" i="1"/>
  <c r="AP68" i="1"/>
  <c r="BV68" i="1" s="1"/>
  <c r="AO71" i="1"/>
  <c r="BU75" i="1"/>
  <c r="AP76" i="1"/>
  <c r="BV76" i="1" s="1"/>
  <c r="AO79" i="1"/>
  <c r="AP40" i="1"/>
  <c r="BV40" i="1" s="1"/>
  <c r="AP35" i="1"/>
  <c r="BV35" i="1" s="1"/>
  <c r="AP75" i="1"/>
  <c r="BV75" i="1" s="1"/>
  <c r="BU24" i="1"/>
  <c r="AP25" i="1"/>
  <c r="BV25" i="1" s="1"/>
  <c r="AP33" i="1"/>
  <c r="BV33" i="1" s="1"/>
  <c r="BU48" i="1"/>
  <c r="AP49" i="1"/>
  <c r="BV49" i="1" s="1"/>
  <c r="BU64" i="1"/>
  <c r="BU27" i="1"/>
  <c r="AO18" i="1"/>
  <c r="BU22" i="1"/>
  <c r="AO26" i="1"/>
  <c r="BU30" i="1"/>
  <c r="AO34" i="1"/>
  <c r="BU38" i="1"/>
  <c r="AO42" i="1"/>
  <c r="BU46" i="1"/>
  <c r="AO50" i="1"/>
  <c r="BU54" i="1"/>
  <c r="AO58" i="1"/>
  <c r="BU62" i="1"/>
  <c r="AO66" i="1"/>
  <c r="BU70" i="1"/>
  <c r="AO74" i="1"/>
  <c r="BU78" i="1"/>
  <c r="AP64" i="1"/>
  <c r="BV64" i="1" s="1"/>
  <c r="AP80" i="1"/>
  <c r="BV80" i="1" s="1"/>
  <c r="AP19" i="1"/>
  <c r="BV19" i="1" s="1"/>
  <c r="AP22" i="1"/>
  <c r="BV22" i="1" s="1"/>
  <c r="AP38" i="1"/>
  <c r="AP54" i="1"/>
  <c r="BV54" i="1" s="1"/>
  <c r="AP78" i="1"/>
  <c r="BV78" i="1" s="1"/>
  <c r="BU40" i="1"/>
  <c r="AP41" i="1"/>
  <c r="BV41" i="1" s="1"/>
  <c r="BU56" i="1"/>
  <c r="AP57" i="1"/>
  <c r="BV57" i="1" s="1"/>
  <c r="AP65" i="1"/>
  <c r="BV65" i="1" s="1"/>
  <c r="AP73" i="1"/>
  <c r="BV73" i="1" s="1"/>
  <c r="BU19" i="1"/>
  <c r="AP20" i="1"/>
  <c r="BV20" i="1" s="1"/>
  <c r="BU17" i="1"/>
  <c r="AO21" i="1"/>
  <c r="BU25" i="1"/>
  <c r="BU33" i="1"/>
  <c r="AO37" i="1"/>
  <c r="BV38" i="1"/>
  <c r="BU41" i="1"/>
  <c r="AO44" i="1"/>
  <c r="BU49" i="1"/>
  <c r="AO53" i="1"/>
  <c r="BU57" i="1"/>
  <c r="AO61" i="1"/>
  <c r="BU65" i="1"/>
  <c r="AO69" i="1"/>
  <c r="BU73" i="1"/>
  <c r="AO77" i="1"/>
  <c r="AP59" i="1"/>
  <c r="BV59" i="1" s="1"/>
  <c r="AP28" i="1"/>
  <c r="BV28" i="1" s="1"/>
  <c r="BW35" i="1" l="1"/>
  <c r="BW51" i="1"/>
  <c r="BX27" i="1"/>
  <c r="BW27" i="1"/>
  <c r="BX57" i="1"/>
  <c r="BW57" i="1"/>
  <c r="BX70" i="1"/>
  <c r="BW70" i="1"/>
  <c r="BW64" i="1"/>
  <c r="BX64" i="1"/>
  <c r="BX59" i="1"/>
  <c r="BX80" i="1"/>
  <c r="BW40" i="1"/>
  <c r="BX40" i="1"/>
  <c r="BX16" i="1"/>
  <c r="BX66" i="1"/>
  <c r="BX44" i="1"/>
  <c r="BW79" i="1"/>
  <c r="BX21" i="1"/>
  <c r="BX79" i="1"/>
  <c r="BW74" i="1"/>
  <c r="BX58" i="1"/>
  <c r="BW39" i="1"/>
  <c r="BW69" i="1"/>
  <c r="BW58" i="1"/>
  <c r="BX35" i="1"/>
  <c r="BW47" i="1"/>
  <c r="BX34" i="1"/>
  <c r="BW63" i="1"/>
  <c r="BW77" i="1"/>
  <c r="BW26" i="1"/>
  <c r="BW55" i="1"/>
  <c r="BW37" i="1"/>
  <c r="BX37" i="1"/>
  <c r="BX24" i="1"/>
  <c r="BW21" i="1"/>
  <c r="BX67" i="1"/>
  <c r="BX55" i="1"/>
  <c r="BW34" i="1"/>
  <c r="BW29" i="1"/>
  <c r="BW16" i="1"/>
  <c r="BX26" i="1"/>
  <c r="BW44" i="1"/>
  <c r="BX39" i="1"/>
  <c r="BX31" i="1"/>
  <c r="BX61" i="1"/>
  <c r="BW31" i="1"/>
  <c r="BW24" i="1"/>
  <c r="BW50" i="1"/>
  <c r="BX50" i="1"/>
  <c r="BX77" i="1"/>
  <c r="BW49" i="1"/>
  <c r="BX49" i="1"/>
  <c r="BX62" i="1"/>
  <c r="BW62" i="1"/>
  <c r="BW32" i="1"/>
  <c r="BX32" i="1"/>
  <c r="BX54" i="1"/>
  <c r="BW54" i="1"/>
  <c r="BW19" i="1"/>
  <c r="BX19" i="1"/>
  <c r="BW41" i="1"/>
  <c r="BX41" i="1"/>
  <c r="BX48" i="1"/>
  <c r="BX75" i="1"/>
  <c r="BX46" i="1"/>
  <c r="BW46" i="1"/>
  <c r="BW43" i="1"/>
  <c r="BX43" i="1"/>
  <c r="BX71" i="1"/>
  <c r="BX73" i="1"/>
  <c r="BW73" i="1"/>
  <c r="BW33" i="1"/>
  <c r="BX33" i="1"/>
  <c r="BX56" i="1"/>
  <c r="BX30" i="1"/>
  <c r="BW30" i="1"/>
  <c r="BW72" i="1"/>
  <c r="BX72" i="1"/>
  <c r="BX65" i="1"/>
  <c r="BW65" i="1"/>
  <c r="BX22" i="1"/>
  <c r="BW22" i="1"/>
  <c r="BX25" i="1"/>
  <c r="BW25" i="1"/>
  <c r="BX78" i="1"/>
  <c r="BX60" i="1"/>
  <c r="BW60" i="1"/>
  <c r="BX17" i="1"/>
  <c r="BW17" i="1"/>
  <c r="BX51" i="1"/>
  <c r="BW75" i="1"/>
  <c r="BW48" i="1"/>
  <c r="BX36" i="1"/>
  <c r="BW36" i="1"/>
  <c r="BW59" i="1"/>
  <c r="BW28" i="1"/>
  <c r="BX28" i="1"/>
  <c r="BW53" i="1"/>
  <c r="BW18" i="1"/>
  <c r="BW23" i="1"/>
  <c r="BX38" i="1"/>
  <c r="BW45" i="1"/>
  <c r="BX45" i="1"/>
  <c r="BX15" i="1"/>
  <c r="BW15" i="1"/>
  <c r="BX23" i="1"/>
  <c r="BX63" i="1"/>
  <c r="BX69" i="1"/>
  <c r="BW56" i="1"/>
  <c r="BW80" i="1"/>
  <c r="BX29" i="1"/>
  <c r="BX74" i="1"/>
  <c r="BX52" i="1"/>
  <c r="BW52" i="1"/>
  <c r="BX42" i="1"/>
  <c r="BX18" i="1"/>
  <c r="BW66" i="1"/>
  <c r="BW71" i="1"/>
  <c r="BX68" i="1"/>
  <c r="BW68" i="1"/>
  <c r="BW78" i="1"/>
  <c r="BX76" i="1"/>
  <c r="BW76" i="1"/>
  <c r="BW67" i="1"/>
  <c r="BW20" i="1"/>
  <c r="BX20" i="1"/>
  <c r="BX53" i="1"/>
  <c r="BW61" i="1"/>
  <c r="BW38" i="1"/>
  <c r="BX47" i="1"/>
  <c r="BW42" i="1"/>
</calcChain>
</file>

<file path=xl/sharedStrings.xml><?xml version="1.0" encoding="utf-8"?>
<sst xmlns="http://schemas.openxmlformats.org/spreadsheetml/2006/main" count="331" uniqueCount="34">
  <si>
    <t/>
  </si>
  <si>
    <t>Lane 1</t>
  </si>
  <si>
    <t>Lane 2</t>
  </si>
  <si>
    <t>Competitor Details</t>
  </si>
  <si>
    <t>Vehicle Details</t>
  </si>
  <si>
    <t>Run 1</t>
  </si>
  <si>
    <t>Run 2</t>
  </si>
  <si>
    <t>Run 3</t>
  </si>
  <si>
    <t>Run 4</t>
  </si>
  <si>
    <t>Run 5</t>
  </si>
  <si>
    <t>Run 6</t>
  </si>
  <si>
    <t>Run 7</t>
  </si>
  <si>
    <t>Run 8</t>
  </si>
  <si>
    <t>Run 9</t>
  </si>
  <si>
    <t>Run 10</t>
  </si>
  <si>
    <t>Best 2</t>
  </si>
  <si>
    <t>Best 3</t>
  </si>
  <si>
    <t>Total</t>
  </si>
  <si>
    <t>Position</t>
  </si>
  <si>
    <t>No.</t>
  </si>
  <si>
    <t>ID.</t>
  </si>
  <si>
    <t>First Name Surname Class</t>
  </si>
  <si>
    <t>First Name</t>
  </si>
  <si>
    <t>Surname</t>
  </si>
  <si>
    <t>Class</t>
  </si>
  <si>
    <t>Club</t>
  </si>
  <si>
    <t>Make</t>
  </si>
  <si>
    <t>Model</t>
  </si>
  <si>
    <t>Colour</t>
  </si>
  <si>
    <t>Time</t>
  </si>
  <si>
    <t>Penalty</t>
  </si>
  <si>
    <t>Total Time</t>
  </si>
  <si>
    <t>Outright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</si>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</sst>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quotePrefix="1" applyFill="1" applyProtection="1"/>
    <xf numFmtId="0" fontId="0" fillId="2" borderId="0" xfId="0" applyFill="1" applyProtection="1"/>
    <xf numFmtId="0" fontId="2" fillId="2" borderId="0" xfId="0" applyFont="1" applyFill="1" applyProtection="1"/>
    <xf numFmtId="0" fontId="0" fillId="0" borderId="0" xfId="0" applyProtection="1"/>
    <xf numFmtId="0" fontId="3" fillId="2" borderId="0" xfId="0" applyFont="1" applyFill="1" applyAlignment="1" applyProtection="1"/>
    <xf numFmtId="0" fontId="0" fillId="2" borderId="0" xfId="0" applyFill="1" applyBorder="1" applyProtection="1"/>
    <xf numFmtId="0" fontId="4" fillId="2" borderId="0" xfId="0" applyFont="1" applyFill="1" applyAlignment="1" applyProtection="1">
      <alignment horizontal="right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Protection="1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2" fillId="2" borderId="4" xfId="0" applyFont="1" applyFill="1" applyBorder="1" applyAlignment="1" applyProtection="1">
      <alignment horizontal="centerContinuous"/>
    </xf>
    <xf numFmtId="0" fontId="2" fillId="2" borderId="5" xfId="0" applyFont="1" applyFill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2" fillId="0" borderId="3" xfId="0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left"/>
    </xf>
    <xf numFmtId="0" fontId="7" fillId="0" borderId="9" xfId="1" applyFont="1" applyBorder="1" applyAlignment="1" applyProtection="1">
      <alignment horizontal="left"/>
    </xf>
    <xf numFmtId="0" fontId="7" fillId="0" borderId="7" xfId="1" applyFont="1" applyBorder="1" applyAlignment="1" applyProtection="1"/>
    <xf numFmtId="0" fontId="7" fillId="0" borderId="8" xfId="1" applyFont="1" applyBorder="1" applyAlignment="1" applyProtection="1"/>
    <xf numFmtId="0" fontId="7" fillId="0" borderId="6" xfId="1" applyFont="1" applyBorder="1" applyAlignment="1" applyProtection="1"/>
    <xf numFmtId="0" fontId="7" fillId="0" borderId="8" xfId="1" applyFont="1" applyFill="1" applyBorder="1" applyAlignment="1" applyProtection="1"/>
    <xf numFmtId="0" fontId="2" fillId="0" borderId="10" xfId="0" applyFont="1" applyBorder="1" applyProtection="1"/>
    <xf numFmtId="0" fontId="7" fillId="0" borderId="11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7" fillId="0" borderId="7" xfId="1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8" xfId="0" applyFont="1" applyBorder="1" applyProtection="1"/>
    <xf numFmtId="0" fontId="0" fillId="3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left"/>
    </xf>
    <xf numFmtId="0" fontId="0" fillId="2" borderId="12" xfId="0" applyFill="1" applyBorder="1" applyProtection="1"/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Protection="1"/>
    <xf numFmtId="43" fontId="6" fillId="3" borderId="16" xfId="2" applyFill="1" applyBorder="1" applyAlignment="1" applyProtection="1">
      <alignment horizontal="center"/>
      <protection locked="0"/>
    </xf>
    <xf numFmtId="164" fontId="6" fillId="3" borderId="17" xfId="2" applyNumberFormat="1" applyFill="1" applyBorder="1" applyAlignment="1" applyProtection="1">
      <alignment horizontal="center"/>
      <protection locked="0"/>
    </xf>
    <xf numFmtId="43" fontId="6" fillId="3" borderId="18" xfId="2" applyFill="1" applyBorder="1" applyAlignment="1" applyProtection="1">
      <alignment horizontal="center"/>
      <protection locked="0"/>
    </xf>
    <xf numFmtId="43" fontId="6" fillId="3" borderId="18" xfId="2" applyFill="1" applyBorder="1" applyAlignment="1" applyProtection="1">
      <alignment horizontal="right"/>
      <protection locked="0"/>
    </xf>
    <xf numFmtId="43" fontId="6" fillId="0" borderId="12" xfId="2" applyFill="1" applyBorder="1" applyAlignment="1" applyProtection="1">
      <alignment horizontal="center"/>
    </xf>
    <xf numFmtId="43" fontId="6" fillId="0" borderId="14" xfId="2" applyFill="1" applyBorder="1" applyAlignment="1" applyProtection="1">
      <alignment horizontal="center"/>
    </xf>
    <xf numFmtId="43" fontId="6" fillId="0" borderId="19" xfId="2" applyFill="1" applyBorder="1" applyAlignment="1" applyProtection="1">
      <alignment horizontal="center"/>
    </xf>
    <xf numFmtId="43" fontId="0" fillId="0" borderId="20" xfId="0" applyNumberFormat="1" applyBorder="1" applyAlignment="1" applyProtection="1">
      <alignment horizontal="center"/>
    </xf>
    <xf numFmtId="43" fontId="6" fillId="3" borderId="21" xfId="2" applyFill="1" applyBorder="1" applyAlignment="1" applyProtection="1">
      <alignment horizontal="center"/>
    </xf>
    <xf numFmtId="164" fontId="6" fillId="3" borderId="17" xfId="2" applyNumberFormat="1" applyFill="1" applyBorder="1" applyAlignment="1" applyProtection="1">
      <alignment horizontal="center"/>
    </xf>
    <xf numFmtId="43" fontId="6" fillId="3" borderId="18" xfId="2" applyFill="1" applyBorder="1" applyAlignment="1" applyProtection="1">
      <alignment horizontal="center"/>
    </xf>
    <xf numFmtId="43" fontId="6" fillId="3" borderId="18" xfId="2" applyFill="1" applyBorder="1" applyAlignment="1" applyProtection="1">
      <alignment horizontal="right"/>
    </xf>
    <xf numFmtId="0" fontId="0" fillId="0" borderId="12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Protection="1"/>
    <xf numFmtId="0" fontId="0" fillId="2" borderId="25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left"/>
    </xf>
    <xf numFmtId="0" fontId="0" fillId="2" borderId="22" xfId="0" applyFill="1" applyBorder="1" applyProtection="1"/>
    <xf numFmtId="0" fontId="0" fillId="2" borderId="24" xfId="0" applyFill="1" applyBorder="1" applyAlignment="1" applyProtection="1">
      <alignment horizontal="left"/>
    </xf>
    <xf numFmtId="0" fontId="0" fillId="2" borderId="26" xfId="0" applyFill="1" applyBorder="1" applyProtection="1"/>
    <xf numFmtId="43" fontId="6" fillId="3" borderId="27" xfId="2" applyFill="1" applyBorder="1" applyAlignment="1" applyProtection="1">
      <alignment horizontal="right"/>
      <protection locked="0"/>
    </xf>
    <xf numFmtId="164" fontId="6" fillId="3" borderId="28" xfId="2" applyNumberFormat="1" applyFill="1" applyBorder="1" applyAlignment="1" applyProtection="1">
      <alignment horizontal="center"/>
      <protection locked="0"/>
    </xf>
    <xf numFmtId="43" fontId="6" fillId="3" borderId="29" xfId="2" applyFill="1" applyBorder="1" applyAlignment="1" applyProtection="1">
      <alignment horizontal="right"/>
      <protection locked="0"/>
    </xf>
    <xf numFmtId="43" fontId="6" fillId="0" borderId="22" xfId="2" applyFill="1" applyBorder="1" applyAlignment="1" applyProtection="1">
      <alignment horizontal="center"/>
    </xf>
    <xf numFmtId="43" fontId="6" fillId="0" borderId="24" xfId="2" applyFill="1" applyBorder="1" applyAlignment="1" applyProtection="1">
      <alignment horizontal="center"/>
    </xf>
    <xf numFmtId="43" fontId="6" fillId="0" borderId="30" xfId="2" applyFill="1" applyBorder="1" applyAlignment="1" applyProtection="1">
      <alignment horizontal="center"/>
    </xf>
    <xf numFmtId="43" fontId="0" fillId="0" borderId="31" xfId="0" applyNumberFormat="1" applyBorder="1" applyAlignment="1" applyProtection="1">
      <alignment horizontal="center"/>
    </xf>
    <xf numFmtId="43" fontId="6" fillId="3" borderId="32" xfId="2" applyFill="1" applyBorder="1" applyAlignment="1" applyProtection="1">
      <alignment horizontal="right"/>
    </xf>
    <xf numFmtId="164" fontId="6" fillId="3" borderId="28" xfId="2" applyNumberFormat="1" applyFill="1" applyBorder="1" applyAlignment="1" applyProtection="1">
      <alignment horizontal="center"/>
    </xf>
    <xf numFmtId="43" fontId="6" fillId="3" borderId="29" xfId="2" applyFill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4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</cellXfs>
  <cellStyles count="9">
    <cellStyle name="Comma 2" xfId="3"/>
    <cellStyle name="Comma 3" xfId="2"/>
    <cellStyle name="Comma 3 2" xfId="4"/>
    <cellStyle name="Normal" xfId="0" builtinId="0"/>
    <cellStyle name="Normal 2" xfId="5"/>
    <cellStyle name="Normal 3" xfId="6"/>
    <cellStyle name="Normal 4" xfId="7"/>
    <cellStyle name="Normal 5" xfId="1"/>
    <cellStyle name="Percent 2" xfId="8"/>
  </cellStyles>
  <dxfs count="9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CAS%20Entry%20Timing%20Results%20-%202014%20Round%206%20-%20Pakenham%20Auto%20Club%20(Maffra)%20Formu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or Name DataBase"/>
      <sheetName val="VCAS Entry List"/>
      <sheetName val="VCAS Entry List (Upload)"/>
      <sheetName val="VCAS Event Timing &amp; Results"/>
      <sheetName val="VCAS Results (Import)"/>
      <sheetName val="Lists"/>
    </sheetNames>
    <definedNames>
      <definedName name="HideTotalTimesLane1"/>
      <definedName name="Lane1Total10Runs"/>
      <definedName name="Lane1Total3Runs"/>
      <definedName name="Lane1Total4Runs"/>
      <definedName name="Lane1Total5Runs"/>
      <definedName name="Lane1Total6Runs"/>
      <definedName name="Lane1Total7Runs"/>
      <definedName name="Lane1Total8Runs"/>
      <definedName name="Lane1Total9Runs"/>
      <definedName name="SelectCarNoListing"/>
      <definedName name="ShowTotalTimesLane1"/>
      <definedName name="ToEnd"/>
      <definedName name="ToHome"/>
      <definedName name="ToTopLane1"/>
    </definedNames>
    <sheetDataSet>
      <sheetData sheetId="0" refreshError="1"/>
      <sheetData sheetId="1">
        <row r="2">
          <cell r="C2" t="str">
            <v>VCAS 2014 Series Round</v>
          </cell>
          <cell r="D2">
            <v>6</v>
          </cell>
          <cell r="F2" t="str">
            <v>Date</v>
          </cell>
          <cell r="G2">
            <v>41811</v>
          </cell>
        </row>
        <row r="4">
          <cell r="C4" t="str">
            <v>Host Club</v>
          </cell>
          <cell r="D4" t="str">
            <v>Pakenham Auto Club Inc. - PAC</v>
          </cell>
        </row>
        <row r="6">
          <cell r="C6" t="str">
            <v>Track Location</v>
          </cell>
          <cell r="D6" t="str">
            <v>Boisdale Hill Climb - Maffra</v>
          </cell>
        </row>
        <row r="8">
          <cell r="C8" t="str">
            <v>Track Type</v>
          </cell>
          <cell r="D8" t="str">
            <v>Single</v>
          </cell>
        </row>
        <row r="10">
          <cell r="C10" t="str">
            <v>CAMS Permit</v>
          </cell>
          <cell r="D10" t="str">
            <v>314/2106/01</v>
          </cell>
        </row>
        <row r="17">
          <cell r="A17">
            <v>1076116</v>
          </cell>
          <cell r="B17" t="str">
            <v>Jim</v>
          </cell>
          <cell r="C17" t="str">
            <v>Hammond</v>
          </cell>
          <cell r="D17" t="str">
            <v>C</v>
          </cell>
          <cell r="E17" t="str">
            <v>KCC</v>
          </cell>
          <cell r="F17" t="str">
            <v>Toyota</v>
          </cell>
          <cell r="G17" t="str">
            <v>Corolla</v>
          </cell>
        </row>
        <row r="18">
          <cell r="A18" t="str">
            <v>Temp121</v>
          </cell>
          <cell r="B18" t="str">
            <v>Ken</v>
          </cell>
          <cell r="C18" t="str">
            <v>Jorgenson</v>
          </cell>
          <cell r="D18" t="str">
            <v>C</v>
          </cell>
          <cell r="E18" t="str">
            <v>MADCC</v>
          </cell>
          <cell r="F18" t="str">
            <v>Ford</v>
          </cell>
          <cell r="G18" t="str">
            <v>Laser TX3</v>
          </cell>
        </row>
        <row r="19">
          <cell r="A19" t="str">
            <v>Temp140</v>
          </cell>
          <cell r="B19" t="str">
            <v>Nick</v>
          </cell>
          <cell r="C19" t="str">
            <v>Seymour</v>
          </cell>
          <cell r="D19" t="str">
            <v>C</v>
          </cell>
          <cell r="E19" t="str">
            <v>MADCC</v>
          </cell>
          <cell r="F19" t="str">
            <v>Ford</v>
          </cell>
          <cell r="G19" t="str">
            <v>Excort</v>
          </cell>
        </row>
        <row r="20">
          <cell r="A20" t="str">
            <v>Temp103</v>
          </cell>
          <cell r="B20" t="str">
            <v>Adrian</v>
          </cell>
          <cell r="C20" t="str">
            <v>Britton</v>
          </cell>
          <cell r="D20" t="str">
            <v>C</v>
          </cell>
          <cell r="E20" t="str">
            <v>MADCC</v>
          </cell>
          <cell r="F20" t="str">
            <v>Mini</v>
          </cell>
          <cell r="G20" t="str">
            <v>Morris</v>
          </cell>
        </row>
        <row r="21">
          <cell r="A21" t="str">
            <v>Temp122</v>
          </cell>
          <cell r="B21" t="str">
            <v>Michael</v>
          </cell>
          <cell r="C21" t="str">
            <v>Landy</v>
          </cell>
          <cell r="D21" t="str">
            <v>C</v>
          </cell>
          <cell r="E21" t="str">
            <v>MADCC</v>
          </cell>
          <cell r="F21" t="str">
            <v>Toyota</v>
          </cell>
          <cell r="G21" t="str">
            <v>Corolla</v>
          </cell>
        </row>
        <row r="22">
          <cell r="A22" t="str">
            <v>Temp125</v>
          </cell>
          <cell r="B22" t="str">
            <v>Jarryd</v>
          </cell>
          <cell r="C22" t="str">
            <v>Marshall</v>
          </cell>
          <cell r="D22" t="str">
            <v>C</v>
          </cell>
          <cell r="E22" t="str">
            <v>MADCC</v>
          </cell>
          <cell r="F22" t="str">
            <v>Hyundai</v>
          </cell>
          <cell r="G22" t="str">
            <v>Excel</v>
          </cell>
        </row>
        <row r="23">
          <cell r="A23" t="str">
            <v>Temp083</v>
          </cell>
          <cell r="B23" t="str">
            <v>Mitchell</v>
          </cell>
          <cell r="C23" t="str">
            <v>Tuit</v>
          </cell>
          <cell r="D23" t="str">
            <v>C</v>
          </cell>
          <cell r="E23" t="str">
            <v>MADCC</v>
          </cell>
          <cell r="F23" t="str">
            <v>Holden</v>
          </cell>
          <cell r="G23" t="str">
            <v>Gemini</v>
          </cell>
        </row>
        <row r="24">
          <cell r="A24" t="str">
            <v>Temp039</v>
          </cell>
          <cell r="B24" t="str">
            <v>Jun Young</v>
          </cell>
          <cell r="C24" t="str">
            <v>Choi</v>
          </cell>
          <cell r="D24" t="str">
            <v>C</v>
          </cell>
          <cell r="E24" t="str">
            <v>CCC</v>
          </cell>
          <cell r="F24" t="str">
            <v>Hyundai</v>
          </cell>
          <cell r="G24" t="str">
            <v>Excel</v>
          </cell>
        </row>
        <row r="25">
          <cell r="A25" t="str">
            <v>Temp106</v>
          </cell>
          <cell r="B25" t="str">
            <v>Kerrin</v>
          </cell>
          <cell r="C25" t="str">
            <v>Coleman</v>
          </cell>
          <cell r="D25" t="str">
            <v>C</v>
          </cell>
          <cell r="E25" t="str">
            <v>MADCC</v>
          </cell>
          <cell r="F25" t="str">
            <v>Toyota</v>
          </cell>
          <cell r="G25" t="str">
            <v>Corolla</v>
          </cell>
        </row>
        <row r="26">
          <cell r="A26">
            <v>9875960</v>
          </cell>
          <cell r="B26" t="str">
            <v>Bobby</v>
          </cell>
          <cell r="C26" t="str">
            <v>Tuit</v>
          </cell>
          <cell r="D26" t="str">
            <v>C</v>
          </cell>
          <cell r="E26" t="str">
            <v>MADCC</v>
          </cell>
          <cell r="F26" t="str">
            <v>Holden</v>
          </cell>
          <cell r="G26" t="str">
            <v>Gemini</v>
          </cell>
        </row>
        <row r="27">
          <cell r="A27" t="str">
            <v>Temp111</v>
          </cell>
          <cell r="B27" t="str">
            <v>Hayden</v>
          </cell>
          <cell r="C27" t="str">
            <v>Govett</v>
          </cell>
          <cell r="D27" t="str">
            <v>C</v>
          </cell>
          <cell r="E27" t="str">
            <v>MADCC</v>
          </cell>
          <cell r="F27" t="str">
            <v>Toyota</v>
          </cell>
          <cell r="G27" t="str">
            <v>Corolla</v>
          </cell>
        </row>
        <row r="28">
          <cell r="A28">
            <v>9919093</v>
          </cell>
          <cell r="B28" t="str">
            <v>Anthony</v>
          </cell>
          <cell r="C28" t="str">
            <v>Fleming</v>
          </cell>
          <cell r="D28" t="str">
            <v>C</v>
          </cell>
          <cell r="E28" t="str">
            <v>NCCA</v>
          </cell>
          <cell r="F28" t="str">
            <v>Datsun</v>
          </cell>
          <cell r="G28" t="str">
            <v>180B</v>
          </cell>
        </row>
        <row r="29">
          <cell r="A29" t="str">
            <v>Temp102</v>
          </cell>
          <cell r="B29" t="str">
            <v>Gerald</v>
          </cell>
          <cell r="C29" t="str">
            <v>Abdoo</v>
          </cell>
          <cell r="D29" t="str">
            <v>C</v>
          </cell>
          <cell r="E29" t="str">
            <v>MADCC</v>
          </cell>
          <cell r="F29" t="str">
            <v/>
          </cell>
          <cell r="G29" t="str">
            <v/>
          </cell>
        </row>
        <row r="30">
          <cell r="A30">
            <v>1122928</v>
          </cell>
          <cell r="B30" t="str">
            <v>Mick</v>
          </cell>
          <cell r="C30" t="str">
            <v>Bermingham</v>
          </cell>
          <cell r="D30" t="str">
            <v>D</v>
          </cell>
          <cell r="E30" t="str">
            <v>MADCC</v>
          </cell>
          <cell r="F30" t="str">
            <v>Nissan</v>
          </cell>
          <cell r="G30" t="str">
            <v>NX</v>
          </cell>
        </row>
        <row r="31">
          <cell r="A31" t="str">
            <v>Temp138</v>
          </cell>
          <cell r="B31" t="str">
            <v>John</v>
          </cell>
          <cell r="C31" t="str">
            <v>Seymour</v>
          </cell>
          <cell r="D31" t="str">
            <v>D</v>
          </cell>
          <cell r="E31" t="str">
            <v>MADCC</v>
          </cell>
          <cell r="F31" t="str">
            <v>Ford</v>
          </cell>
          <cell r="G31" t="str">
            <v>Escort</v>
          </cell>
        </row>
        <row r="32">
          <cell r="A32" t="str">
            <v>Temp107</v>
          </cell>
          <cell r="B32" t="str">
            <v>Tim</v>
          </cell>
          <cell r="C32" t="str">
            <v>Coleman</v>
          </cell>
          <cell r="D32" t="str">
            <v>D</v>
          </cell>
          <cell r="E32" t="str">
            <v>MADCC</v>
          </cell>
          <cell r="F32" t="str">
            <v>Ford</v>
          </cell>
          <cell r="G32" t="str">
            <v>Corsair</v>
          </cell>
        </row>
        <row r="33">
          <cell r="A33" t="str">
            <v>Temp105</v>
          </cell>
          <cell r="B33" t="str">
            <v>Brendon</v>
          </cell>
          <cell r="C33" t="str">
            <v>Bye</v>
          </cell>
          <cell r="D33" t="str">
            <v>D</v>
          </cell>
          <cell r="E33" t="str">
            <v>MADCC</v>
          </cell>
          <cell r="F33" t="str">
            <v>Hyundai</v>
          </cell>
          <cell r="G33" t="str">
            <v>Lantra</v>
          </cell>
        </row>
        <row r="34">
          <cell r="A34" t="str">
            <v>Temp116</v>
          </cell>
          <cell r="B34" t="str">
            <v>Gerald</v>
          </cell>
          <cell r="C34" t="str">
            <v>Hurley</v>
          </cell>
          <cell r="D34" t="str">
            <v>D</v>
          </cell>
          <cell r="E34" t="str">
            <v>MADCC</v>
          </cell>
          <cell r="F34" t="str">
            <v>Ford</v>
          </cell>
          <cell r="G34" t="str">
            <v>Corsair</v>
          </cell>
        </row>
        <row r="35">
          <cell r="A35">
            <v>1053102</v>
          </cell>
          <cell r="B35" t="str">
            <v>Richard</v>
          </cell>
          <cell r="C35" t="str">
            <v>North</v>
          </cell>
          <cell r="D35" t="str">
            <v>E</v>
          </cell>
          <cell r="E35" t="str">
            <v>FFCC</v>
          </cell>
          <cell r="F35" t="str">
            <v>Ford</v>
          </cell>
          <cell r="G35" t="str">
            <v>Telstar</v>
          </cell>
        </row>
        <row r="36">
          <cell r="A36" t="str">
            <v>Temp142</v>
          </cell>
          <cell r="B36" t="str">
            <v>Bart</v>
          </cell>
          <cell r="C36" t="str">
            <v>Van Dongen</v>
          </cell>
          <cell r="D36" t="str">
            <v>E</v>
          </cell>
          <cell r="E36" t="str">
            <v>MADCC</v>
          </cell>
          <cell r="F36" t="str">
            <v>Nissan</v>
          </cell>
          <cell r="G36" t="str">
            <v>Skyline</v>
          </cell>
        </row>
        <row r="37">
          <cell r="A37" t="str">
            <v>Temp108</v>
          </cell>
          <cell r="B37" t="str">
            <v>Ron</v>
          </cell>
          <cell r="C37" t="str">
            <v>Duve</v>
          </cell>
          <cell r="D37" t="str">
            <v>E</v>
          </cell>
          <cell r="E37" t="str">
            <v>MADCC</v>
          </cell>
          <cell r="F37" t="str">
            <v>Mitsubshi</v>
          </cell>
          <cell r="G37" t="str">
            <v>Magna TH</v>
          </cell>
        </row>
        <row r="38">
          <cell r="A38" t="str">
            <v>Temp143</v>
          </cell>
          <cell r="B38" t="str">
            <v>Glen</v>
          </cell>
          <cell r="C38" t="str">
            <v>Waw</v>
          </cell>
          <cell r="D38" t="str">
            <v>E</v>
          </cell>
          <cell r="E38" t="str">
            <v>MADCC</v>
          </cell>
          <cell r="F38" t="str">
            <v>Holden</v>
          </cell>
          <cell r="G38" t="str">
            <v>VY</v>
          </cell>
        </row>
        <row r="39">
          <cell r="A39">
            <v>1053106</v>
          </cell>
          <cell r="B39" t="str">
            <v>Kelvin</v>
          </cell>
          <cell r="C39" t="str">
            <v>North</v>
          </cell>
          <cell r="D39" t="str">
            <v>E</v>
          </cell>
          <cell r="E39" t="str">
            <v>FFCC</v>
          </cell>
          <cell r="F39" t="str">
            <v>Ford</v>
          </cell>
          <cell r="G39" t="str">
            <v>Telstar</v>
          </cell>
        </row>
        <row r="40">
          <cell r="A40" t="str">
            <v>Temp144</v>
          </cell>
          <cell r="B40" t="str">
            <v>Keegan</v>
          </cell>
          <cell r="C40" t="str">
            <v>Waw</v>
          </cell>
          <cell r="D40" t="str">
            <v>E</v>
          </cell>
          <cell r="E40" t="str">
            <v>MADCC</v>
          </cell>
          <cell r="F40" t="str">
            <v>Holden</v>
          </cell>
          <cell r="G40" t="str">
            <v>VY</v>
          </cell>
        </row>
        <row r="41">
          <cell r="A41">
            <v>1072380</v>
          </cell>
          <cell r="B41" t="str">
            <v>Luke</v>
          </cell>
          <cell r="C41" t="str">
            <v>Semmens</v>
          </cell>
          <cell r="D41" t="str">
            <v>E</v>
          </cell>
          <cell r="E41" t="str">
            <v>OTHER</v>
          </cell>
          <cell r="F41" t="str">
            <v>Nissan</v>
          </cell>
          <cell r="G41" t="str">
            <v>200SX</v>
          </cell>
        </row>
        <row r="42">
          <cell r="A42" t="str">
            <v>Temp018</v>
          </cell>
          <cell r="B42" t="str">
            <v>Dale</v>
          </cell>
          <cell r="C42" t="str">
            <v>Jackson</v>
          </cell>
          <cell r="D42" t="str">
            <v>E</v>
          </cell>
          <cell r="E42" t="str">
            <v>CCC</v>
          </cell>
          <cell r="F42" t="str">
            <v>Holden</v>
          </cell>
          <cell r="G42" t="str">
            <v>Commodore</v>
          </cell>
        </row>
        <row r="43">
          <cell r="A43">
            <v>1092598</v>
          </cell>
          <cell r="B43" t="str">
            <v>Jack</v>
          </cell>
          <cell r="C43" t="str">
            <v>Jones</v>
          </cell>
          <cell r="D43" t="str">
            <v>E</v>
          </cell>
          <cell r="E43" t="str">
            <v>MADCC</v>
          </cell>
          <cell r="F43" t="str">
            <v>Nissan</v>
          </cell>
          <cell r="G43" t="str">
            <v>Skyline</v>
          </cell>
        </row>
        <row r="44">
          <cell r="A44">
            <v>1054304</v>
          </cell>
          <cell r="B44" t="str">
            <v>Keith</v>
          </cell>
          <cell r="C44" t="str">
            <v>Jones</v>
          </cell>
          <cell r="D44" t="str">
            <v>E</v>
          </cell>
          <cell r="E44" t="str">
            <v>MADCC</v>
          </cell>
          <cell r="F44" t="str">
            <v>Nissan</v>
          </cell>
          <cell r="G44" t="str">
            <v>Skyline</v>
          </cell>
        </row>
        <row r="45">
          <cell r="A45" t="str">
            <v>Temp117</v>
          </cell>
          <cell r="B45" t="str">
            <v>Bob</v>
          </cell>
          <cell r="C45" t="str">
            <v>Johnstone</v>
          </cell>
          <cell r="D45" t="str">
            <v>E</v>
          </cell>
          <cell r="E45" t="str">
            <v>MADCC</v>
          </cell>
          <cell r="F45" t="str">
            <v>Toyota</v>
          </cell>
          <cell r="G45" t="str">
            <v>Celica</v>
          </cell>
        </row>
        <row r="46">
          <cell r="A46">
            <v>1092445</v>
          </cell>
          <cell r="B46" t="str">
            <v>Ross</v>
          </cell>
          <cell r="C46" t="str">
            <v>Murdoch</v>
          </cell>
          <cell r="D46" t="str">
            <v>J</v>
          </cell>
          <cell r="E46" t="str">
            <v>FFCC</v>
          </cell>
          <cell r="F46" t="str">
            <v>Ford</v>
          </cell>
          <cell r="G46" t="str">
            <v>Fiesta</v>
          </cell>
        </row>
        <row r="47">
          <cell r="A47">
            <v>1084519</v>
          </cell>
          <cell r="B47" t="str">
            <v>Brayden</v>
          </cell>
          <cell r="C47" t="str">
            <v>Hammond</v>
          </cell>
          <cell r="D47" t="str">
            <v>J</v>
          </cell>
          <cell r="E47" t="str">
            <v>KCC</v>
          </cell>
          <cell r="F47" t="str">
            <v>Toyota</v>
          </cell>
          <cell r="G47" t="str">
            <v>Corolla</v>
          </cell>
        </row>
        <row r="48">
          <cell r="A48" t="str">
            <v>Temp112</v>
          </cell>
          <cell r="B48" t="str">
            <v>Luke</v>
          </cell>
          <cell r="C48" t="str">
            <v>Henderson</v>
          </cell>
          <cell r="D48" t="str">
            <v>J</v>
          </cell>
          <cell r="E48" t="str">
            <v>MADCC</v>
          </cell>
          <cell r="F48" t="str">
            <v>Honda</v>
          </cell>
          <cell r="G48" t="str">
            <v>Civic</v>
          </cell>
        </row>
        <row r="49">
          <cell r="A49" t="str">
            <v>Temp139</v>
          </cell>
          <cell r="B49" t="str">
            <v>Liam</v>
          </cell>
          <cell r="C49" t="str">
            <v>Seymour</v>
          </cell>
          <cell r="D49" t="str">
            <v>J</v>
          </cell>
          <cell r="E49" t="str">
            <v>MADCC</v>
          </cell>
          <cell r="F49" t="str">
            <v>Ford</v>
          </cell>
          <cell r="G49" t="str">
            <v>Escort</v>
          </cell>
        </row>
        <row r="50">
          <cell r="A50" t="str">
            <v>Temp110</v>
          </cell>
          <cell r="B50" t="str">
            <v>Hayden</v>
          </cell>
          <cell r="C50" t="str">
            <v>Einsiedel</v>
          </cell>
          <cell r="D50" t="str">
            <v>J</v>
          </cell>
          <cell r="E50" t="str">
            <v>MADCC</v>
          </cell>
          <cell r="F50" t="str">
            <v>Holden</v>
          </cell>
          <cell r="G50" t="str">
            <v>Torana</v>
          </cell>
        </row>
        <row r="51">
          <cell r="A51" t="str">
            <v>Temp104</v>
          </cell>
          <cell r="B51" t="str">
            <v>Lauren</v>
          </cell>
          <cell r="C51" t="str">
            <v>Britton</v>
          </cell>
          <cell r="D51" t="str">
            <v>J</v>
          </cell>
          <cell r="E51" t="str">
            <v>MADCC</v>
          </cell>
          <cell r="F51" t="str">
            <v>Hyundai</v>
          </cell>
          <cell r="G51" t="str">
            <v>Excel</v>
          </cell>
        </row>
        <row r="52">
          <cell r="A52" t="str">
            <v>Temp109</v>
          </cell>
          <cell r="B52" t="str">
            <v>Ben</v>
          </cell>
          <cell r="C52" t="str">
            <v>Edwards</v>
          </cell>
          <cell r="D52" t="str">
            <v>J</v>
          </cell>
          <cell r="E52" t="str">
            <v>MADCC</v>
          </cell>
          <cell r="F52" t="str">
            <v/>
          </cell>
          <cell r="G52" t="str">
            <v/>
          </cell>
        </row>
        <row r="53">
          <cell r="A53" t="str">
            <v>Temp124</v>
          </cell>
          <cell r="B53" t="str">
            <v>Patrick</v>
          </cell>
          <cell r="C53" t="str">
            <v>Mahoney</v>
          </cell>
          <cell r="D53" t="str">
            <v>J</v>
          </cell>
          <cell r="E53" t="str">
            <v>MADCC</v>
          </cell>
          <cell r="F53" t="str">
            <v>Toyota</v>
          </cell>
          <cell r="G53" t="str">
            <v>Celica</v>
          </cell>
        </row>
        <row r="54">
          <cell r="A54">
            <v>1120432</v>
          </cell>
          <cell r="B54" t="str">
            <v>Mitch</v>
          </cell>
          <cell r="C54" t="str">
            <v>Fleming</v>
          </cell>
          <cell r="D54" t="str">
            <v>J</v>
          </cell>
          <cell r="E54" t="str">
            <v>NCCA</v>
          </cell>
          <cell r="F54" t="str">
            <v>Datsun</v>
          </cell>
          <cell r="G54" t="str">
            <v>180B</v>
          </cell>
        </row>
        <row r="55">
          <cell r="A55">
            <v>1103244</v>
          </cell>
          <cell r="B55" t="str">
            <v>Linda</v>
          </cell>
          <cell r="C55" t="str">
            <v>Fortune</v>
          </cell>
          <cell r="D55" t="str">
            <v>L</v>
          </cell>
          <cell r="E55" t="str">
            <v>MADCC</v>
          </cell>
          <cell r="F55" t="str">
            <v>Nissan</v>
          </cell>
          <cell r="G55" t="str">
            <v>NX Coupe</v>
          </cell>
        </row>
        <row r="56">
          <cell r="A56" t="str">
            <v>Temp115</v>
          </cell>
          <cell r="B56" t="str">
            <v>Chelsea</v>
          </cell>
          <cell r="C56" t="str">
            <v>Hickling</v>
          </cell>
          <cell r="D56" t="str">
            <v>L</v>
          </cell>
          <cell r="E56" t="str">
            <v>MADCC</v>
          </cell>
          <cell r="F56" t="str">
            <v>Ford</v>
          </cell>
          <cell r="G56" t="str">
            <v>Laser</v>
          </cell>
        </row>
        <row r="57">
          <cell r="A57" t="str">
            <v>Temp119</v>
          </cell>
          <cell r="B57" t="str">
            <v>Emma</v>
          </cell>
          <cell r="C57" t="str">
            <v>Jones</v>
          </cell>
          <cell r="D57" t="str">
            <v>L</v>
          </cell>
          <cell r="E57" t="str">
            <v>MADCC</v>
          </cell>
          <cell r="F57" t="str">
            <v>Hyundai</v>
          </cell>
          <cell r="G57" t="str">
            <v>Excel</v>
          </cell>
        </row>
        <row r="58">
          <cell r="A58" t="str">
            <v>Temp141</v>
          </cell>
          <cell r="B58" t="str">
            <v>Abbey</v>
          </cell>
          <cell r="C58" t="str">
            <v>Shingles</v>
          </cell>
          <cell r="D58" t="str">
            <v>L</v>
          </cell>
          <cell r="E58" t="str">
            <v>MADCC</v>
          </cell>
          <cell r="F58" t="str">
            <v>Hyundai</v>
          </cell>
          <cell r="G58" t="str">
            <v>Excel</v>
          </cell>
        </row>
        <row r="59">
          <cell r="A59" t="str">
            <v>Temp113</v>
          </cell>
          <cell r="B59" t="str">
            <v>Jill</v>
          </cell>
          <cell r="C59" t="str">
            <v>Hickey</v>
          </cell>
          <cell r="D59" t="str">
            <v>L</v>
          </cell>
          <cell r="E59" t="str">
            <v>MADCC</v>
          </cell>
          <cell r="F59" t="str">
            <v>Holden</v>
          </cell>
          <cell r="G59" t="str">
            <v>Commodore Ute</v>
          </cell>
        </row>
        <row r="60">
          <cell r="A60" t="str">
            <v>Temp118</v>
          </cell>
          <cell r="B60" t="str">
            <v>Brad</v>
          </cell>
          <cell r="C60" t="str">
            <v>Jones</v>
          </cell>
          <cell r="D60" t="str">
            <v>P</v>
          </cell>
          <cell r="E60" t="str">
            <v>MADCC</v>
          </cell>
          <cell r="F60" t="str">
            <v>Toyota</v>
          </cell>
          <cell r="G60" t="str">
            <v>Corolla</v>
          </cell>
        </row>
        <row r="61">
          <cell r="A61" t="str">
            <v>Temp134</v>
          </cell>
          <cell r="B61" t="str">
            <v>David</v>
          </cell>
          <cell r="C61" t="str">
            <v>Payze</v>
          </cell>
          <cell r="D61" t="str">
            <v>P</v>
          </cell>
          <cell r="E61" t="str">
            <v>MADCC</v>
          </cell>
          <cell r="F61" t="str">
            <v>Holden</v>
          </cell>
          <cell r="G61" t="str">
            <v>Commodore</v>
          </cell>
        </row>
        <row r="62">
          <cell r="A62" t="str">
            <v>Temp114</v>
          </cell>
          <cell r="B62" t="str">
            <v>Paul</v>
          </cell>
          <cell r="C62" t="str">
            <v>Hickey</v>
          </cell>
          <cell r="D62" t="str">
            <v>P</v>
          </cell>
          <cell r="E62" t="str">
            <v>MADCC</v>
          </cell>
          <cell r="F62" t="str">
            <v>Holden</v>
          </cell>
          <cell r="G62" t="str">
            <v>Commodore Ute</v>
          </cell>
        </row>
        <row r="63">
          <cell r="A63" t="str">
            <v>Temp145</v>
          </cell>
          <cell r="B63" t="str">
            <v>Bruce</v>
          </cell>
          <cell r="C63" t="str">
            <v>Webster</v>
          </cell>
          <cell r="D63" t="str">
            <v>S</v>
          </cell>
          <cell r="E63" t="str">
            <v>MADCC</v>
          </cell>
          <cell r="F63" t="str">
            <v>Subaru</v>
          </cell>
          <cell r="G63" t="str">
            <v>WRX Special</v>
          </cell>
        </row>
        <row r="64">
          <cell r="A64">
            <v>9727407</v>
          </cell>
          <cell r="B64" t="str">
            <v>Barry</v>
          </cell>
          <cell r="C64" t="str">
            <v>Nowell</v>
          </cell>
          <cell r="D64" t="str">
            <v>S</v>
          </cell>
          <cell r="E64" t="str">
            <v>FFCC</v>
          </cell>
          <cell r="F64" t="str">
            <v>Buggy</v>
          </cell>
        </row>
        <row r="65">
          <cell r="A65">
            <v>9131547</v>
          </cell>
          <cell r="B65" t="str">
            <v>Martin</v>
          </cell>
          <cell r="C65" t="str">
            <v>Grigg</v>
          </cell>
          <cell r="D65" t="str">
            <v>S</v>
          </cell>
          <cell r="E65" t="str">
            <v>MADCC</v>
          </cell>
          <cell r="F65" t="str">
            <v>Special Buggy</v>
          </cell>
        </row>
        <row r="66">
          <cell r="A66">
            <v>9892259</v>
          </cell>
          <cell r="B66" t="str">
            <v>Anthony</v>
          </cell>
          <cell r="C66" t="str">
            <v>Kovco</v>
          </cell>
          <cell r="D66" t="str">
            <v>S</v>
          </cell>
          <cell r="E66" t="str">
            <v>MADCC</v>
          </cell>
          <cell r="F66" t="str">
            <v>Nissan Buggy</v>
          </cell>
        </row>
        <row r="67">
          <cell r="A67" t="str">
            <v>Temp129</v>
          </cell>
          <cell r="B67" t="str">
            <v>Matt</v>
          </cell>
          <cell r="C67" t="str">
            <v>Muir</v>
          </cell>
          <cell r="D67" t="str">
            <v>S</v>
          </cell>
          <cell r="E67" t="str">
            <v>MADCC</v>
          </cell>
          <cell r="F67" t="str">
            <v>RX V6 Special</v>
          </cell>
        </row>
        <row r="68">
          <cell r="A68" t="str">
            <v>Temp146</v>
          </cell>
          <cell r="B68" t="str">
            <v>Glen</v>
          </cell>
          <cell r="C68" t="str">
            <v>Webster</v>
          </cell>
          <cell r="D68" t="str">
            <v>S</v>
          </cell>
          <cell r="E68" t="str">
            <v>MADCC</v>
          </cell>
          <cell r="F68" t="str">
            <v>Subaru</v>
          </cell>
          <cell r="G68" t="str">
            <v>WRX Special</v>
          </cell>
        </row>
        <row r="69">
          <cell r="A69" t="str">
            <v>Temp133</v>
          </cell>
          <cell r="B69" t="str">
            <v>Jordan</v>
          </cell>
          <cell r="C69" t="str">
            <v>Nowell</v>
          </cell>
          <cell r="D69" t="str">
            <v>S</v>
          </cell>
          <cell r="E69" t="str">
            <v>FFCC</v>
          </cell>
          <cell r="F69" t="str">
            <v>Buggy</v>
          </cell>
        </row>
        <row r="70">
          <cell r="A70" t="str">
            <v>Temp126</v>
          </cell>
          <cell r="B70" t="str">
            <v>David</v>
          </cell>
          <cell r="C70" t="str">
            <v>McCann</v>
          </cell>
          <cell r="D70" t="str">
            <v>S</v>
          </cell>
          <cell r="E70" t="str">
            <v>MADCC</v>
          </cell>
          <cell r="F70" t="str">
            <v>Holden</v>
          </cell>
          <cell r="G70" t="str">
            <v>Torana</v>
          </cell>
        </row>
        <row r="71">
          <cell r="A71" t="str">
            <v>Temp127</v>
          </cell>
          <cell r="B71" t="str">
            <v>Maurice</v>
          </cell>
          <cell r="C71" t="str">
            <v>McCarthy</v>
          </cell>
          <cell r="D71" t="str">
            <v>S</v>
          </cell>
          <cell r="E71" t="str">
            <v>MADCC</v>
          </cell>
          <cell r="F71" t="str">
            <v>Holden Buggy</v>
          </cell>
        </row>
        <row r="72">
          <cell r="A72" t="str">
            <v>Temp123</v>
          </cell>
          <cell r="B72" t="str">
            <v>Peter</v>
          </cell>
          <cell r="C72" t="str">
            <v>Leed</v>
          </cell>
          <cell r="D72" t="str">
            <v>S</v>
          </cell>
          <cell r="E72" t="str">
            <v>PAC</v>
          </cell>
          <cell r="F72" t="str">
            <v/>
          </cell>
          <cell r="G72" t="str">
            <v/>
          </cell>
        </row>
        <row r="73">
          <cell r="A73" t="str">
            <v>Temp137</v>
          </cell>
          <cell r="B73" t="str">
            <v>Darren</v>
          </cell>
          <cell r="C73" t="str">
            <v>Saddington</v>
          </cell>
          <cell r="D73" t="str">
            <v>S</v>
          </cell>
          <cell r="E73" t="str">
            <v>MADCC</v>
          </cell>
          <cell r="F73" t="str">
            <v>Datsun</v>
          </cell>
          <cell r="G73" t="str">
            <v>1600 Special</v>
          </cell>
        </row>
        <row r="74">
          <cell r="A74" t="str">
            <v>Temp130</v>
          </cell>
          <cell r="B74" t="str">
            <v>Rick</v>
          </cell>
          <cell r="C74" t="str">
            <v>Muir</v>
          </cell>
          <cell r="D74" t="str">
            <v>S</v>
          </cell>
          <cell r="E74" t="str">
            <v>MADCC</v>
          </cell>
          <cell r="F74" t="str">
            <v>RX V6 Special</v>
          </cell>
        </row>
        <row r="75">
          <cell r="A75" t="str">
            <v>Temp120</v>
          </cell>
          <cell r="B75" t="str">
            <v>James</v>
          </cell>
          <cell r="C75" t="str">
            <v>Jorgenson</v>
          </cell>
          <cell r="D75" t="str">
            <v>W</v>
          </cell>
          <cell r="E75" t="str">
            <v>MADCC</v>
          </cell>
          <cell r="F75" t="str">
            <v>Ford</v>
          </cell>
          <cell r="G75" t="str">
            <v>Laser TX3</v>
          </cell>
        </row>
        <row r="76">
          <cell r="A76" t="str">
            <v>Temp132</v>
          </cell>
          <cell r="B76" t="str">
            <v>Simon</v>
          </cell>
          <cell r="C76" t="str">
            <v>Noble</v>
          </cell>
          <cell r="D76" t="str">
            <v>W</v>
          </cell>
          <cell r="E76" t="str">
            <v>MADCC</v>
          </cell>
          <cell r="F76" t="str">
            <v>Subaru</v>
          </cell>
          <cell r="G76" t="str">
            <v>Impreza</v>
          </cell>
        </row>
        <row r="77">
          <cell r="A77" t="str">
            <v>Temp135</v>
          </cell>
          <cell r="B77" t="str">
            <v>Kerran</v>
          </cell>
          <cell r="C77" t="str">
            <v>Pridmore</v>
          </cell>
          <cell r="D77" t="str">
            <v>W</v>
          </cell>
          <cell r="E77" t="str">
            <v>MADCC</v>
          </cell>
          <cell r="F77" t="str">
            <v>Ford</v>
          </cell>
          <cell r="G77" t="str">
            <v>Laser</v>
          </cell>
        </row>
        <row r="78">
          <cell r="A78" t="str">
            <v>Temp131</v>
          </cell>
          <cell r="B78" t="str">
            <v>Greg</v>
          </cell>
          <cell r="C78" t="str">
            <v>Noble</v>
          </cell>
          <cell r="D78" t="str">
            <v>W</v>
          </cell>
          <cell r="E78" t="str">
            <v>MADCC</v>
          </cell>
          <cell r="F78" t="str">
            <v>Subaru</v>
          </cell>
          <cell r="G78" t="str">
            <v>Impreza</v>
          </cell>
        </row>
        <row r="79">
          <cell r="A79" t="str">
            <v>Temp136</v>
          </cell>
          <cell r="B79" t="str">
            <v>Kevin</v>
          </cell>
          <cell r="C79" t="str">
            <v>Pridmore</v>
          </cell>
          <cell r="D79" t="str">
            <v>W</v>
          </cell>
          <cell r="E79" t="str">
            <v>MADCC</v>
          </cell>
          <cell r="F79" t="str">
            <v>Ford</v>
          </cell>
          <cell r="G79" t="str">
            <v>Laser</v>
          </cell>
        </row>
        <row r="80">
          <cell r="A80">
            <v>9721476</v>
          </cell>
          <cell r="B80" t="str">
            <v>Michael</v>
          </cell>
          <cell r="C80" t="str">
            <v>Loxton</v>
          </cell>
          <cell r="D80" t="str">
            <v>W</v>
          </cell>
          <cell r="E80" t="str">
            <v>OTHER</v>
          </cell>
          <cell r="F80" t="str">
            <v>Subaru</v>
          </cell>
          <cell r="G80" t="str">
            <v>WRX</v>
          </cell>
        </row>
        <row r="81">
          <cell r="A81" t="str">
            <v>Temp147</v>
          </cell>
          <cell r="B81" t="str">
            <v>Gavin</v>
          </cell>
          <cell r="C81" t="str">
            <v>White</v>
          </cell>
          <cell r="D81" t="str">
            <v>W</v>
          </cell>
          <cell r="E81" t="str">
            <v>MADCC</v>
          </cell>
          <cell r="F81" t="str">
            <v>Subaru</v>
          </cell>
          <cell r="G81" t="str">
            <v>WRX</v>
          </cell>
        </row>
        <row r="82">
          <cell r="A82" t="str">
            <v>Temp128</v>
          </cell>
          <cell r="B82" t="str">
            <v>Matt</v>
          </cell>
          <cell r="C82" t="str">
            <v>McDonald</v>
          </cell>
          <cell r="D82" t="str">
            <v>W</v>
          </cell>
          <cell r="E82" t="str">
            <v>MADCC</v>
          </cell>
          <cell r="F82" t="str">
            <v>Subaru</v>
          </cell>
          <cell r="G82" t="str">
            <v>Impreza RX</v>
          </cell>
        </row>
        <row r="83">
          <cell r="B83" t="str">
            <v/>
          </cell>
          <cell r="C83" t="str">
            <v/>
          </cell>
        </row>
        <row r="84">
          <cell r="B84" t="str">
            <v/>
          </cell>
          <cell r="C84" t="str">
            <v/>
          </cell>
        </row>
        <row r="85">
          <cell r="B85" t="str">
            <v/>
          </cell>
          <cell r="C85" t="str">
            <v/>
          </cell>
        </row>
        <row r="86">
          <cell r="B86" t="str">
            <v/>
          </cell>
          <cell r="C86" t="str">
            <v/>
          </cell>
        </row>
        <row r="87">
          <cell r="B87" t="str">
            <v/>
          </cell>
          <cell r="C87" t="str">
            <v/>
          </cell>
        </row>
        <row r="88">
          <cell r="B88" t="str">
            <v/>
          </cell>
          <cell r="C88" t="str">
            <v/>
          </cell>
        </row>
        <row r="89">
          <cell r="B89" t="str">
            <v/>
          </cell>
          <cell r="C89" t="str">
            <v/>
          </cell>
        </row>
        <row r="90">
          <cell r="B90" t="str">
            <v/>
          </cell>
          <cell r="C90" t="str">
            <v/>
          </cell>
        </row>
        <row r="91">
          <cell r="B91" t="str">
            <v/>
          </cell>
          <cell r="C91" t="str">
            <v/>
          </cell>
        </row>
        <row r="92">
          <cell r="B92" t="str">
            <v/>
          </cell>
          <cell r="C92" t="str">
            <v/>
          </cell>
        </row>
        <row r="93">
          <cell r="B93" t="str">
            <v/>
          </cell>
          <cell r="C93" t="str">
            <v/>
          </cell>
        </row>
        <row r="94">
          <cell r="B94" t="str">
            <v/>
          </cell>
          <cell r="C94" t="str">
            <v/>
          </cell>
        </row>
        <row r="95">
          <cell r="B95" t="str">
            <v/>
          </cell>
          <cell r="C95" t="str">
            <v/>
          </cell>
        </row>
        <row r="96">
          <cell r="B96" t="str">
            <v/>
          </cell>
          <cell r="C96" t="str">
            <v/>
          </cell>
        </row>
        <row r="97">
          <cell r="B97" t="str">
            <v/>
          </cell>
          <cell r="C97" t="str">
            <v/>
          </cell>
        </row>
        <row r="98">
          <cell r="B98" t="str">
            <v/>
          </cell>
          <cell r="C98" t="str">
            <v/>
          </cell>
        </row>
        <row r="99">
          <cell r="B99" t="str">
            <v/>
          </cell>
          <cell r="C99" t="str">
            <v/>
          </cell>
        </row>
        <row r="100">
          <cell r="B100" t="str">
            <v/>
          </cell>
          <cell r="C100" t="str">
            <v/>
          </cell>
        </row>
        <row r="101">
          <cell r="B101" t="str">
            <v/>
          </cell>
          <cell r="C101" t="str">
            <v/>
          </cell>
        </row>
        <row r="102">
          <cell r="B102" t="str">
            <v/>
          </cell>
          <cell r="C102" t="str">
            <v/>
          </cell>
        </row>
        <row r="103">
          <cell r="B103" t="str">
            <v/>
          </cell>
          <cell r="C103" t="str">
            <v/>
          </cell>
        </row>
        <row r="104">
          <cell r="B104" t="str">
            <v/>
          </cell>
          <cell r="C104" t="str">
            <v/>
          </cell>
        </row>
        <row r="105">
          <cell r="B105" t="str">
            <v/>
          </cell>
          <cell r="C105" t="str">
            <v/>
          </cell>
        </row>
        <row r="106">
          <cell r="B106" t="str">
            <v/>
          </cell>
          <cell r="C106" t="str">
            <v/>
          </cell>
        </row>
        <row r="107">
          <cell r="B107" t="str">
            <v/>
          </cell>
          <cell r="C107" t="str">
            <v/>
          </cell>
        </row>
        <row r="108">
          <cell r="B108" t="str">
            <v/>
          </cell>
          <cell r="C108" t="str">
            <v/>
          </cell>
        </row>
        <row r="109">
          <cell r="B109" t="str">
            <v/>
          </cell>
          <cell r="C109" t="str">
            <v/>
          </cell>
        </row>
        <row r="110">
          <cell r="B110" t="str">
            <v/>
          </cell>
          <cell r="C110" t="str">
            <v/>
          </cell>
        </row>
        <row r="111">
          <cell r="B111" t="str">
            <v/>
          </cell>
          <cell r="C111" t="str">
            <v/>
          </cell>
        </row>
        <row r="112">
          <cell r="B112" t="str">
            <v/>
          </cell>
          <cell r="C112" t="str">
            <v/>
          </cell>
        </row>
        <row r="113">
          <cell r="B113" t="str">
            <v/>
          </cell>
          <cell r="C113" t="str">
            <v/>
          </cell>
        </row>
        <row r="114">
          <cell r="B114" t="str">
            <v/>
          </cell>
          <cell r="C114" t="str">
            <v/>
          </cell>
        </row>
        <row r="115">
          <cell r="B115" t="str">
            <v/>
          </cell>
          <cell r="C115" t="str">
            <v/>
          </cell>
        </row>
        <row r="116">
          <cell r="B116" t="str">
            <v/>
          </cell>
          <cell r="C116" t="str">
            <v/>
          </cell>
        </row>
        <row r="117">
          <cell r="B117" t="str">
            <v/>
          </cell>
          <cell r="C117" t="str">
            <v/>
          </cell>
        </row>
        <row r="118">
          <cell r="B118" t="str">
            <v/>
          </cell>
          <cell r="C118" t="str">
            <v/>
          </cell>
        </row>
        <row r="119">
          <cell r="B119" t="str">
            <v/>
          </cell>
          <cell r="C119" t="str">
            <v/>
          </cell>
        </row>
        <row r="120">
          <cell r="B120" t="str">
            <v/>
          </cell>
          <cell r="C120" t="str">
            <v/>
          </cell>
        </row>
        <row r="121">
          <cell r="B121" t="str">
            <v/>
          </cell>
          <cell r="C121" t="str">
            <v/>
          </cell>
        </row>
        <row r="122">
          <cell r="B122" t="str">
            <v/>
          </cell>
          <cell r="C122" t="str">
            <v/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5">
          <cell r="B125" t="str">
            <v/>
          </cell>
          <cell r="C125" t="str">
            <v/>
          </cell>
        </row>
        <row r="126">
          <cell r="B126" t="str">
            <v/>
          </cell>
          <cell r="C126" t="str">
            <v/>
          </cell>
        </row>
        <row r="127">
          <cell r="B127" t="str">
            <v/>
          </cell>
          <cell r="C127" t="str">
            <v/>
          </cell>
        </row>
        <row r="128">
          <cell r="B128" t="str">
            <v/>
          </cell>
          <cell r="C128" t="str">
            <v/>
          </cell>
        </row>
        <row r="129">
          <cell r="B129" t="str">
            <v/>
          </cell>
          <cell r="C129" t="str">
            <v/>
          </cell>
        </row>
        <row r="130">
          <cell r="B130" t="str">
            <v/>
          </cell>
          <cell r="C130" t="str">
            <v/>
          </cell>
        </row>
        <row r="131">
          <cell r="B131" t="str">
            <v/>
          </cell>
          <cell r="C131" t="str">
            <v/>
          </cell>
        </row>
        <row r="132">
          <cell r="B132" t="str">
            <v/>
          </cell>
          <cell r="C132" t="str">
            <v/>
          </cell>
        </row>
        <row r="133">
          <cell r="B133" t="str">
            <v/>
          </cell>
          <cell r="C133" t="str">
            <v/>
          </cell>
        </row>
        <row r="134">
          <cell r="B134" t="str">
            <v/>
          </cell>
          <cell r="C134" t="str">
            <v/>
          </cell>
        </row>
        <row r="135">
          <cell r="B135" t="str">
            <v/>
          </cell>
          <cell r="C135" t="str">
            <v/>
          </cell>
        </row>
        <row r="136">
          <cell r="B136" t="str">
            <v/>
          </cell>
          <cell r="C136" t="str">
            <v/>
          </cell>
        </row>
        <row r="137">
          <cell r="B137" t="str">
            <v/>
          </cell>
          <cell r="C137" t="str">
            <v/>
          </cell>
        </row>
        <row r="138">
          <cell r="B138" t="str">
            <v/>
          </cell>
          <cell r="C138" t="str">
            <v/>
          </cell>
        </row>
        <row r="139">
          <cell r="B139" t="str">
            <v/>
          </cell>
          <cell r="C139" t="str">
            <v/>
          </cell>
        </row>
        <row r="140">
          <cell r="B140" t="str">
            <v/>
          </cell>
          <cell r="C140" t="str">
            <v/>
          </cell>
        </row>
        <row r="141">
          <cell r="B141" t="str">
            <v/>
          </cell>
          <cell r="C141" t="str">
            <v/>
          </cell>
        </row>
        <row r="142">
          <cell r="B142" t="str">
            <v/>
          </cell>
          <cell r="C142" t="str">
            <v/>
          </cell>
        </row>
        <row r="143">
          <cell r="B143" t="str">
            <v/>
          </cell>
          <cell r="C143" t="str">
            <v/>
          </cell>
        </row>
        <row r="144">
          <cell r="B144" t="str">
            <v/>
          </cell>
          <cell r="C144" t="str">
            <v/>
          </cell>
        </row>
        <row r="145">
          <cell r="B145" t="str">
            <v/>
          </cell>
          <cell r="C145" t="str">
            <v/>
          </cell>
        </row>
        <row r="146">
          <cell r="B146" t="str">
            <v/>
          </cell>
          <cell r="C146" t="str">
            <v/>
          </cell>
        </row>
        <row r="147">
          <cell r="B147" t="str">
            <v/>
          </cell>
          <cell r="C147" t="str">
            <v/>
          </cell>
        </row>
        <row r="148">
          <cell r="B148" t="str">
            <v/>
          </cell>
          <cell r="C148" t="str">
            <v/>
          </cell>
        </row>
        <row r="149">
          <cell r="B149" t="str">
            <v/>
          </cell>
          <cell r="C149" t="str">
            <v/>
          </cell>
        </row>
        <row r="150">
          <cell r="B150" t="str">
            <v/>
          </cell>
          <cell r="C150" t="str">
            <v/>
          </cell>
        </row>
        <row r="151">
          <cell r="B151" t="str">
            <v/>
          </cell>
          <cell r="C151" t="str">
            <v/>
          </cell>
        </row>
        <row r="152">
          <cell r="B152" t="str">
            <v/>
          </cell>
          <cell r="C152" t="str">
            <v/>
          </cell>
        </row>
        <row r="153">
          <cell r="B153" t="str">
            <v/>
          </cell>
          <cell r="C153" t="str">
            <v/>
          </cell>
        </row>
        <row r="154">
          <cell r="B154" t="str">
            <v/>
          </cell>
          <cell r="C154" t="str">
            <v/>
          </cell>
        </row>
        <row r="155">
          <cell r="B155" t="str">
            <v/>
          </cell>
          <cell r="C155" t="str">
            <v/>
          </cell>
        </row>
        <row r="156">
          <cell r="B156" t="str">
            <v/>
          </cell>
          <cell r="C156" t="str">
            <v/>
          </cell>
        </row>
        <row r="157">
          <cell r="B157" t="str">
            <v/>
          </cell>
          <cell r="C157" t="str">
            <v/>
          </cell>
        </row>
        <row r="158">
          <cell r="B158" t="str">
            <v/>
          </cell>
          <cell r="C158" t="str">
            <v/>
          </cell>
        </row>
        <row r="159">
          <cell r="B159" t="str">
            <v/>
          </cell>
          <cell r="C159" t="str">
            <v/>
          </cell>
        </row>
        <row r="160">
          <cell r="B160" t="str">
            <v/>
          </cell>
          <cell r="C160" t="str">
            <v/>
          </cell>
        </row>
      </sheetData>
      <sheetData sheetId="2" refreshError="1"/>
      <sheetData sheetId="3"/>
      <sheetData sheetId="4" refreshError="1"/>
      <sheetData sheetId="5">
        <row r="5">
          <cell r="B5">
            <v>1</v>
          </cell>
          <cell r="C5">
            <v>5</v>
          </cell>
        </row>
        <row r="6">
          <cell r="B6">
            <v>2</v>
          </cell>
          <cell r="C6">
            <v>10</v>
          </cell>
        </row>
        <row r="7">
          <cell r="B7">
            <v>3</v>
          </cell>
          <cell r="C7">
            <v>15</v>
          </cell>
        </row>
        <row r="8">
          <cell r="B8">
            <v>4</v>
          </cell>
          <cell r="C8">
            <v>20</v>
          </cell>
        </row>
        <row r="9">
          <cell r="B9">
            <v>5</v>
          </cell>
          <cell r="C9">
            <v>25</v>
          </cell>
        </row>
        <row r="10">
          <cell r="B10">
            <v>6</v>
          </cell>
          <cell r="C10">
            <v>30</v>
          </cell>
        </row>
        <row r="11">
          <cell r="B11">
            <v>7</v>
          </cell>
          <cell r="C11">
            <v>35</v>
          </cell>
        </row>
        <row r="12">
          <cell r="B12">
            <v>8</v>
          </cell>
          <cell r="C12">
            <v>40</v>
          </cell>
        </row>
        <row r="13">
          <cell r="B13">
            <v>9</v>
          </cell>
          <cell r="C13">
            <v>45</v>
          </cell>
        </row>
        <row r="14">
          <cell r="B14">
            <v>10</v>
          </cell>
          <cell r="C14">
            <v>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168"/>
  <sheetViews>
    <sheetView tabSelected="1" zoomScale="85" zoomScaleNormal="85" workbookViewId="0">
      <pane xSplit="10" ySplit="14" topLeftCell="K30" activePane="bottomRight" state="frozen"/>
      <selection activeCell="D6" sqref="D6"/>
      <selection pane="topRight" activeCell="D6" sqref="D6"/>
      <selection pane="bottomLeft" activeCell="D6" sqref="D6"/>
      <selection pane="bottomRight" activeCell="O5" sqref="O5"/>
    </sheetView>
  </sheetViews>
  <sheetFormatPr defaultRowHeight="15" x14ac:dyDescent="0.25"/>
  <cols>
    <col min="1" max="1" width="4.140625" style="4" bestFit="1" customWidth="1"/>
    <col min="2" max="2" width="9.140625" style="4" hidden="1" customWidth="1"/>
    <col min="3" max="3" width="34.28515625" style="4" hidden="1" customWidth="1"/>
    <col min="4" max="4" width="13.42578125" style="4" customWidth="1"/>
    <col min="5" max="5" width="15.7109375" style="4" customWidth="1"/>
    <col min="6" max="6" width="5.7109375" style="4" customWidth="1"/>
    <col min="7" max="7" width="9.28515625" style="4" customWidth="1"/>
    <col min="8" max="8" width="16.42578125" style="4" customWidth="1"/>
    <col min="9" max="9" width="19.28515625" style="4" customWidth="1"/>
    <col min="10" max="10" width="17.28515625" style="4" bestFit="1" customWidth="1"/>
    <col min="11" max="30" width="9.28515625" style="4" customWidth="1"/>
    <col min="31" max="40" width="9.28515625" style="4" hidden="1" customWidth="1"/>
    <col min="41" max="41" width="11.42578125" style="4" hidden="1" customWidth="1"/>
    <col min="42" max="42" width="11.42578125" style="4" customWidth="1"/>
    <col min="43" max="72" width="9.28515625" style="4" hidden="1" customWidth="1"/>
    <col min="73" max="73" width="11.42578125" style="4" hidden="1" customWidth="1"/>
    <col min="74" max="74" width="11.42578125" style="4" customWidth="1"/>
    <col min="75" max="76" width="8.5703125" style="4" customWidth="1"/>
    <col min="77" max="77" width="9.140625" style="4"/>
    <col min="78" max="78" width="3.140625" style="4" bestFit="1" customWidth="1"/>
    <col min="79" max="79" width="9.28515625" style="4" bestFit="1" customWidth="1"/>
    <col min="80" max="80" width="12.7109375" style="4" bestFit="1" customWidth="1"/>
    <col min="81" max="81" width="13.42578125" style="4" bestFit="1" customWidth="1"/>
    <col min="82" max="82" width="3" style="4" bestFit="1" customWidth="1"/>
    <col min="83" max="83" width="22.140625" style="4" hidden="1" customWidth="1"/>
    <col min="84" max="84" width="7.5703125" style="4" hidden="1" customWidth="1"/>
    <col min="85" max="85" width="11" style="4" hidden="1" customWidth="1"/>
    <col min="86" max="86" width="14.42578125" style="4" hidden="1" customWidth="1"/>
    <col min="87" max="87" width="0" style="4" hidden="1" customWidth="1"/>
    <col min="88" max="102" width="13.85546875" style="4" hidden="1" customWidth="1"/>
    <col min="103" max="16384" width="9.140625" style="4"/>
  </cols>
  <sheetData>
    <row r="1" spans="1:16384" x14ac:dyDescent="0.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16384" ht="15.75" customHeight="1" x14ac:dyDescent="0.35">
      <c r="A2" s="1" t="s">
        <v>0</v>
      </c>
      <c r="B2" s="2"/>
      <c r="C2" s="2"/>
      <c r="D2" s="5"/>
      <c r="F2" s="7" t="str">
        <f>IF(ISBLANK('[1]VCAS Entry List'!C2),"",'[1]VCAS Entry List'!C2)</f>
        <v>VCAS 2014 Series Round</v>
      </c>
      <c r="G2" s="85">
        <f>IF(ISBLANK('[1]VCAS Entry List'!D2),"",'[1]VCAS Entry List'!D2)</f>
        <v>6</v>
      </c>
      <c r="H2" s="7" t="str">
        <f>IF(ISBLANK('[1]VCAS Entry List'!F2),"",'[1]VCAS Entry List'!F2)</f>
        <v>Date</v>
      </c>
      <c r="I2" s="86">
        <f>IF(ISBLANK('[1]VCAS Entry List'!G2),"",'[1]VCAS Entry List'!G2)</f>
        <v>41811</v>
      </c>
      <c r="J2" s="10"/>
      <c r="K2" s="6"/>
      <c r="L2" s="2"/>
      <c r="M2" s="2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6"/>
      <c r="AR2" s="2"/>
      <c r="AS2" s="2"/>
      <c r="AT2" s="7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6384" s="2" customFormat="1" ht="15.75" customHeight="1" x14ac:dyDescent="0.25">
      <c r="A3" s="1" t="s">
        <v>0</v>
      </c>
      <c r="D3" s="3"/>
      <c r="F3" s="10"/>
      <c r="G3" s="10"/>
      <c r="H3" s="10"/>
      <c r="I3" s="10"/>
      <c r="J3" s="10"/>
      <c r="K3" s="6"/>
      <c r="AQ3" s="6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pans="1:16384" s="2" customFormat="1" ht="15.75" customHeight="1" x14ac:dyDescent="0.35">
      <c r="A4" s="1" t="s">
        <v>0</v>
      </c>
      <c r="D4" s="5"/>
      <c r="F4" s="7" t="str">
        <f>IF(ISBLANK('[1]VCAS Entry List'!C4),"",'[1]VCAS Entry List'!C4)</f>
        <v>Host Club</v>
      </c>
      <c r="G4" s="87" t="str">
        <f>IF(ISBLANK('[1]VCAS Entry List'!D4),"",'[1]VCAS Entry List'!D4)</f>
        <v>Pakenham Auto Club Inc. - PAC</v>
      </c>
      <c r="H4" s="87" t="str">
        <f>IF(ISBLANK('[1]VCAS Entry List'!E4),"",'[1]VCAS Entry List'!E4)</f>
        <v/>
      </c>
      <c r="I4" s="87" t="str">
        <f>IF(ISBLANK('[1]VCAS Entry List'!F4),"",'[1]VCAS Entry List'!F4)</f>
        <v/>
      </c>
      <c r="J4" s="87" t="str">
        <f>IF(ISBLANK('[1]VCAS Entry List'!G4),"",'[1]VCAS Entry List'!G4)</f>
        <v/>
      </c>
      <c r="K4" s="6"/>
      <c r="N4" s="7"/>
      <c r="AQ4" s="6"/>
      <c r="AT4" s="7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s="2" customFormat="1" ht="15.75" customHeight="1" x14ac:dyDescent="0.25">
      <c r="A5" s="1" t="s">
        <v>0</v>
      </c>
      <c r="D5" s="3"/>
      <c r="F5" s="10"/>
      <c r="G5" s="10"/>
      <c r="H5" s="10"/>
      <c r="I5" s="10"/>
      <c r="J5" s="10"/>
      <c r="K5" s="6"/>
      <c r="AQ5" s="6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  <c r="XEZ5" s="4"/>
      <c r="XFA5" s="4"/>
      <c r="XFB5" s="4"/>
      <c r="XFC5" s="4"/>
      <c r="XFD5" s="4"/>
    </row>
    <row r="6" spans="1:16384" s="2" customFormat="1" ht="15.75" customHeight="1" x14ac:dyDescent="0.35">
      <c r="A6" s="1" t="s">
        <v>0</v>
      </c>
      <c r="D6" s="5"/>
      <c r="F6" s="7" t="str">
        <f>IF(ISBLANK('[1]VCAS Entry List'!C6),"",'[1]VCAS Entry List'!C6)</f>
        <v>Track Location</v>
      </c>
      <c r="G6" s="87" t="str">
        <f>IF(ISBLANK('[1]VCAS Entry List'!D6),"",'[1]VCAS Entry List'!D6)</f>
        <v>Boisdale Hill Climb - Maffra</v>
      </c>
      <c r="H6" s="87" t="str">
        <f>IF(ISBLANK('[1]VCAS Entry List'!E6),"",'[1]VCAS Entry List'!E6)</f>
        <v/>
      </c>
      <c r="I6" s="87" t="str">
        <f>IF(ISBLANK('[1]VCAS Entry List'!F6),"",'[1]VCAS Entry List'!F6)</f>
        <v/>
      </c>
      <c r="J6" s="87" t="str">
        <f>IF(ISBLANK('[1]VCAS Entry List'!G6),"",'[1]VCAS Entry List'!G6)</f>
        <v/>
      </c>
      <c r="K6" s="8"/>
      <c r="AQ6" s="8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  <c r="XEZ6" s="4"/>
      <c r="XFA6" s="4"/>
      <c r="XFB6" s="4"/>
      <c r="XFC6" s="4"/>
      <c r="XFD6" s="4"/>
    </row>
    <row r="7" spans="1:16384" s="2" customFormat="1" ht="15.75" customHeight="1" x14ac:dyDescent="0.25">
      <c r="A7" s="1" t="s">
        <v>0</v>
      </c>
      <c r="D7" s="3"/>
      <c r="F7" s="10"/>
      <c r="G7" s="10"/>
      <c r="H7" s="10"/>
      <c r="I7" s="10"/>
      <c r="J7" s="10"/>
      <c r="K7" s="9"/>
      <c r="L7" s="10"/>
      <c r="AQ7" s="9"/>
      <c r="AR7" s="10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  <c r="XEZ7" s="4"/>
      <c r="XFA7" s="4"/>
      <c r="XFB7" s="4"/>
      <c r="XFC7" s="4"/>
      <c r="XFD7" s="4"/>
    </row>
    <row r="8" spans="1:16384" s="2" customFormat="1" ht="15.75" customHeight="1" x14ac:dyDescent="0.35">
      <c r="A8" s="1" t="s">
        <v>0</v>
      </c>
      <c r="D8" s="5"/>
      <c r="F8" s="7" t="str">
        <f>IF(ISBLANK('[1]VCAS Entry List'!C8),"",'[1]VCAS Entry List'!C8)</f>
        <v>Track Type</v>
      </c>
      <c r="G8" s="87" t="str">
        <f>IF(ISBLANK('[1]VCAS Entry List'!D8),"",'[1]VCAS Entry List'!D8)</f>
        <v>Single</v>
      </c>
      <c r="H8" s="87"/>
      <c r="I8" s="87"/>
      <c r="J8" s="88"/>
      <c r="K8" s="6"/>
      <c r="AQ8" s="6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  <c r="XFD8" s="4"/>
    </row>
    <row r="9" spans="1:16384" s="2" customFormat="1" ht="15.75" customHeight="1" x14ac:dyDescent="0.25">
      <c r="A9" s="1" t="s">
        <v>0</v>
      </c>
      <c r="F9" s="10"/>
      <c r="G9" s="10"/>
      <c r="H9" s="10"/>
      <c r="I9" s="10"/>
      <c r="J9" s="10"/>
      <c r="K9" s="6"/>
      <c r="AQ9" s="6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  <c r="XFD9" s="4"/>
    </row>
    <row r="10" spans="1:16384" s="2" customFormat="1" ht="15.75" customHeight="1" x14ac:dyDescent="0.25">
      <c r="A10" s="1" t="s">
        <v>0</v>
      </c>
      <c r="F10" s="7" t="str">
        <f>IF(ISBLANK('[1]VCAS Entry List'!C10),"",'[1]VCAS Entry List'!C10)</f>
        <v>CAMS Permit</v>
      </c>
      <c r="G10" s="87" t="str">
        <f>IF(ISBLANK('[1]VCAS Entry List'!D10),"",'[1]VCAS Entry List'!D10)</f>
        <v>314/2106/01</v>
      </c>
      <c r="H10" s="87" t="str">
        <f>IF(ISBLANK('[1]VCAS Entry List'!E10),"",'[1]VCAS Entry List'!E10)</f>
        <v/>
      </c>
      <c r="I10" s="10"/>
      <c r="J10" s="10"/>
      <c r="K10" s="6"/>
      <c r="AQ10" s="6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  <c r="XFD10" s="4"/>
    </row>
    <row r="11" spans="1:16384" s="2" customFormat="1" ht="15.75" customHeight="1" thickBot="1" x14ac:dyDescent="0.3">
      <c r="A11" s="1" t="s">
        <v>0</v>
      </c>
      <c r="E11" s="13"/>
      <c r="F11" s="3"/>
      <c r="H11" s="11"/>
      <c r="I11" s="12"/>
      <c r="J11" s="12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  <c r="XFD11" s="4"/>
    </row>
    <row r="12" spans="1:16384" s="2" customFormat="1" ht="15.75" customHeight="1" thickBot="1" x14ac:dyDescent="0.3">
      <c r="A12" s="1" t="s">
        <v>0</v>
      </c>
      <c r="H12" s="14"/>
      <c r="I12" s="15"/>
      <c r="J12" s="15"/>
      <c r="K12" s="16" t="s">
        <v>1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8"/>
      <c r="AP12" s="19"/>
      <c r="AQ12" s="16" t="s">
        <v>2</v>
      </c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8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pans="1:16384" ht="15.75" thickBot="1" x14ac:dyDescent="0.3">
      <c r="A13" s="20" t="s">
        <v>3</v>
      </c>
      <c r="B13" s="21"/>
      <c r="C13" s="21"/>
      <c r="D13" s="21"/>
      <c r="E13" s="21"/>
      <c r="F13" s="21"/>
      <c r="G13" s="22"/>
      <c r="H13" s="20" t="s">
        <v>4</v>
      </c>
      <c r="I13" s="21"/>
      <c r="J13" s="22"/>
      <c r="K13" s="20" t="s">
        <v>5</v>
      </c>
      <c r="L13" s="22"/>
      <c r="M13" s="20" t="s">
        <v>6</v>
      </c>
      <c r="N13" s="22"/>
      <c r="O13" s="20" t="s">
        <v>7</v>
      </c>
      <c r="P13" s="22"/>
      <c r="Q13" s="20" t="s">
        <v>8</v>
      </c>
      <c r="R13" s="22"/>
      <c r="S13" s="20" t="s">
        <v>9</v>
      </c>
      <c r="T13" s="22"/>
      <c r="U13" s="20" t="s">
        <v>10</v>
      </c>
      <c r="V13" s="22"/>
      <c r="W13" s="20" t="s">
        <v>11</v>
      </c>
      <c r="X13" s="22"/>
      <c r="Y13" s="20" t="s">
        <v>12</v>
      </c>
      <c r="Z13" s="22"/>
      <c r="AA13" s="20" t="s">
        <v>13</v>
      </c>
      <c r="AB13" s="22"/>
      <c r="AC13" s="20" t="s">
        <v>14</v>
      </c>
      <c r="AD13" s="22"/>
      <c r="AE13" s="23" t="s">
        <v>5</v>
      </c>
      <c r="AF13" s="24" t="s">
        <v>6</v>
      </c>
      <c r="AG13" s="24" t="s">
        <v>7</v>
      </c>
      <c r="AH13" s="24" t="s">
        <v>8</v>
      </c>
      <c r="AI13" s="24" t="s">
        <v>9</v>
      </c>
      <c r="AJ13" s="24" t="s">
        <v>10</v>
      </c>
      <c r="AK13" s="24" t="s">
        <v>11</v>
      </c>
      <c r="AL13" s="24" t="s">
        <v>12</v>
      </c>
      <c r="AM13" s="24" t="s">
        <v>13</v>
      </c>
      <c r="AN13" s="25" t="s">
        <v>14</v>
      </c>
      <c r="AO13" s="26" t="s">
        <v>15</v>
      </c>
      <c r="AP13" s="26" t="s">
        <v>16</v>
      </c>
      <c r="AQ13" s="20" t="s">
        <v>5</v>
      </c>
      <c r="AR13" s="22"/>
      <c r="AS13" s="20" t="s">
        <v>6</v>
      </c>
      <c r="AT13" s="22"/>
      <c r="AU13" s="20" t="s">
        <v>7</v>
      </c>
      <c r="AV13" s="22"/>
      <c r="AW13" s="20" t="s">
        <v>8</v>
      </c>
      <c r="AX13" s="22"/>
      <c r="AY13" s="20" t="s">
        <v>9</v>
      </c>
      <c r="AZ13" s="22"/>
      <c r="BA13" s="20" t="s">
        <v>10</v>
      </c>
      <c r="BB13" s="22"/>
      <c r="BC13" s="20" t="s">
        <v>11</v>
      </c>
      <c r="BD13" s="22"/>
      <c r="BE13" s="20" t="s">
        <v>12</v>
      </c>
      <c r="BF13" s="22"/>
      <c r="BG13" s="20" t="s">
        <v>13</v>
      </c>
      <c r="BH13" s="22"/>
      <c r="BI13" s="20" t="s">
        <v>14</v>
      </c>
      <c r="BJ13" s="22"/>
      <c r="BK13" s="23" t="s">
        <v>5</v>
      </c>
      <c r="BL13" s="24" t="s">
        <v>6</v>
      </c>
      <c r="BM13" s="24" t="s">
        <v>7</v>
      </c>
      <c r="BN13" s="24" t="s">
        <v>8</v>
      </c>
      <c r="BO13" s="24" t="s">
        <v>9</v>
      </c>
      <c r="BP13" s="24" t="s">
        <v>10</v>
      </c>
      <c r="BQ13" s="24" t="s">
        <v>11</v>
      </c>
      <c r="BR13" s="24" t="s">
        <v>12</v>
      </c>
      <c r="BS13" s="24" t="s">
        <v>13</v>
      </c>
      <c r="BT13" s="25" t="s">
        <v>14</v>
      </c>
      <c r="BU13" s="26" t="s">
        <v>15</v>
      </c>
      <c r="BV13" s="26" t="s">
        <v>17</v>
      </c>
      <c r="BW13" s="20" t="s">
        <v>18</v>
      </c>
      <c r="BX13" s="2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16384" ht="15.75" thickBot="1" x14ac:dyDescent="0.3">
      <c r="A14" s="27" t="s">
        <v>19</v>
      </c>
      <c r="B14" s="28" t="s">
        <v>20</v>
      </c>
      <c r="C14" s="28" t="s">
        <v>21</v>
      </c>
      <c r="D14" s="29" t="s">
        <v>22</v>
      </c>
      <c r="E14" s="29" t="s">
        <v>23</v>
      </c>
      <c r="F14" s="29" t="s">
        <v>24</v>
      </c>
      <c r="G14" s="30" t="s">
        <v>25</v>
      </c>
      <c r="H14" s="31" t="s">
        <v>26</v>
      </c>
      <c r="I14" s="29" t="s">
        <v>27</v>
      </c>
      <c r="J14" s="32" t="s">
        <v>28</v>
      </c>
      <c r="K14" s="33" t="s">
        <v>29</v>
      </c>
      <c r="L14" s="34" t="s">
        <v>30</v>
      </c>
      <c r="M14" s="33" t="s">
        <v>29</v>
      </c>
      <c r="N14" s="34" t="s">
        <v>30</v>
      </c>
      <c r="O14" s="33" t="s">
        <v>29</v>
      </c>
      <c r="P14" s="34" t="s">
        <v>30</v>
      </c>
      <c r="Q14" s="33" t="s">
        <v>29</v>
      </c>
      <c r="R14" s="34" t="s">
        <v>30</v>
      </c>
      <c r="S14" s="33" t="s">
        <v>29</v>
      </c>
      <c r="T14" s="34" t="s">
        <v>30</v>
      </c>
      <c r="U14" s="33" t="s">
        <v>29</v>
      </c>
      <c r="V14" s="34" t="s">
        <v>30</v>
      </c>
      <c r="W14" s="33" t="s">
        <v>29</v>
      </c>
      <c r="X14" s="34" t="s">
        <v>30</v>
      </c>
      <c r="Y14" s="33" t="s">
        <v>29</v>
      </c>
      <c r="Z14" s="34" t="s">
        <v>30</v>
      </c>
      <c r="AA14" s="33" t="s">
        <v>29</v>
      </c>
      <c r="AB14" s="34" t="s">
        <v>30</v>
      </c>
      <c r="AC14" s="33" t="s">
        <v>29</v>
      </c>
      <c r="AD14" s="34" t="s">
        <v>30</v>
      </c>
      <c r="AE14" s="35" t="s">
        <v>17</v>
      </c>
      <c r="AF14" s="36" t="s">
        <v>17</v>
      </c>
      <c r="AG14" s="36" t="s">
        <v>17</v>
      </c>
      <c r="AH14" s="36" t="s">
        <v>17</v>
      </c>
      <c r="AI14" s="36" t="s">
        <v>17</v>
      </c>
      <c r="AJ14" s="36" t="s">
        <v>17</v>
      </c>
      <c r="AK14" s="36" t="s">
        <v>17</v>
      </c>
      <c r="AL14" s="36" t="s">
        <v>17</v>
      </c>
      <c r="AM14" s="36" t="s">
        <v>17</v>
      </c>
      <c r="AN14" s="37" t="s">
        <v>17</v>
      </c>
      <c r="AO14" s="38" t="s">
        <v>31</v>
      </c>
      <c r="AP14" s="38" t="s">
        <v>31</v>
      </c>
      <c r="AQ14" s="33" t="s">
        <v>29</v>
      </c>
      <c r="AR14" s="34" t="s">
        <v>30</v>
      </c>
      <c r="AS14" s="39" t="s">
        <v>29</v>
      </c>
      <c r="AT14" s="40" t="s">
        <v>30</v>
      </c>
      <c r="AU14" s="39" t="s">
        <v>29</v>
      </c>
      <c r="AV14" s="40" t="s">
        <v>30</v>
      </c>
      <c r="AW14" s="39" t="s">
        <v>29</v>
      </c>
      <c r="AX14" s="40" t="s">
        <v>30</v>
      </c>
      <c r="AY14" s="39" t="s">
        <v>29</v>
      </c>
      <c r="AZ14" s="40" t="s">
        <v>30</v>
      </c>
      <c r="BA14" s="39" t="s">
        <v>29</v>
      </c>
      <c r="BB14" s="40" t="s">
        <v>30</v>
      </c>
      <c r="BC14" s="39" t="s">
        <v>29</v>
      </c>
      <c r="BD14" s="40" t="s">
        <v>30</v>
      </c>
      <c r="BE14" s="39" t="s">
        <v>29</v>
      </c>
      <c r="BF14" s="40" t="s">
        <v>30</v>
      </c>
      <c r="BG14" s="39" t="s">
        <v>29</v>
      </c>
      <c r="BH14" s="40" t="s">
        <v>30</v>
      </c>
      <c r="BI14" s="39" t="s">
        <v>29</v>
      </c>
      <c r="BJ14" s="32" t="s">
        <v>30</v>
      </c>
      <c r="BK14" s="35" t="s">
        <v>17</v>
      </c>
      <c r="BL14" s="36" t="s">
        <v>17</v>
      </c>
      <c r="BM14" s="36" t="s">
        <v>17</v>
      </c>
      <c r="BN14" s="36" t="s">
        <v>17</v>
      </c>
      <c r="BO14" s="36" t="s">
        <v>17</v>
      </c>
      <c r="BP14" s="36" t="s">
        <v>17</v>
      </c>
      <c r="BQ14" s="36" t="s">
        <v>17</v>
      </c>
      <c r="BR14" s="36" t="s">
        <v>17</v>
      </c>
      <c r="BS14" s="36" t="s">
        <v>17</v>
      </c>
      <c r="BT14" s="37" t="s">
        <v>17</v>
      </c>
      <c r="BU14" s="38" t="s">
        <v>31</v>
      </c>
      <c r="BV14" s="38" t="s">
        <v>29</v>
      </c>
      <c r="BW14" s="41" t="s">
        <v>24</v>
      </c>
      <c r="BX14" s="42" t="s">
        <v>32</v>
      </c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16384" x14ac:dyDescent="0.25">
      <c r="A15" s="43">
        <v>32</v>
      </c>
      <c r="B15" s="44">
        <f>IF(ISBLANK('[1]VCAS Entry List'!A17),"",'[1]VCAS Entry List'!A17)</f>
        <v>1076116</v>
      </c>
      <c r="C15" s="44" t="str">
        <f>IF(ISBLANK('[1]VCAS Entry List'!B17&amp;" "&amp;'[1]VCAS Entry List'!C17&amp;" "&amp;'[1]VCAS Entry List'!D17),"",'[1]VCAS Entry List'!B17&amp;" "&amp;'[1]VCAS Entry List'!C17&amp;" "&amp;'[1]VCAS Entry List'!D17)</f>
        <v>Jim Hammond C</v>
      </c>
      <c r="D15" s="45" t="str">
        <f>IF(ISBLANK('[1]VCAS Entry List'!B17),"",'[1]VCAS Entry List'!B17)</f>
        <v>Jim</v>
      </c>
      <c r="E15" s="45" t="str">
        <f>IF(ISBLANK('[1]VCAS Entry List'!C17),"",'[1]VCAS Entry List'!C17)</f>
        <v>Hammond</v>
      </c>
      <c r="F15" s="46" t="str">
        <f>IF(ISBLANK('[1]VCAS Entry List'!D17),"",'[1]VCAS Entry List'!D17)</f>
        <v>C</v>
      </c>
      <c r="G15" s="47" t="str">
        <f>IF(ISBLANK('[1]VCAS Entry List'!E17),"",'[1]VCAS Entry List'!E17)</f>
        <v>KCC</v>
      </c>
      <c r="H15" s="48" t="str">
        <f>IF(ISBLANK('[1]VCAS Entry List'!F17),"",'[1]VCAS Entry List'!F17)</f>
        <v>Toyota</v>
      </c>
      <c r="I15" s="49" t="str">
        <f>IF(ISBLANK('[1]VCAS Entry List'!G17),"",'[1]VCAS Entry List'!G17)</f>
        <v>Corolla</v>
      </c>
      <c r="J15" s="50" t="str">
        <f>IF(ISBLANK('[1]VCAS Entry List'!H17),"",'[1]VCAS Entry List'!H17)</f>
        <v/>
      </c>
      <c r="K15" s="51">
        <v>69.41</v>
      </c>
      <c r="L15" s="52"/>
      <c r="M15" s="53">
        <v>68.66</v>
      </c>
      <c r="N15" s="52"/>
      <c r="O15" s="54">
        <v>66.7</v>
      </c>
      <c r="P15" s="52"/>
      <c r="Q15" s="54">
        <v>66.36</v>
      </c>
      <c r="R15" s="52"/>
      <c r="S15" s="54">
        <v>66.239999999999995</v>
      </c>
      <c r="T15" s="52"/>
      <c r="U15" s="54">
        <v>66.95</v>
      </c>
      <c r="V15" s="52"/>
      <c r="W15" s="54">
        <v>65.680000000000007</v>
      </c>
      <c r="X15" s="52"/>
      <c r="Y15" s="54">
        <v>66.36</v>
      </c>
      <c r="Z15" s="52"/>
      <c r="AA15" s="54" t="s">
        <v>0</v>
      </c>
      <c r="AB15" s="52"/>
      <c r="AC15" s="54" t="s">
        <v>0</v>
      </c>
      <c r="AD15" s="52"/>
      <c r="AE15" s="55">
        <f>IF(ISBLANK(K15),"",IF(OR(K15="DNS",K15="DNF"),"1000.00",IF(ISBLANK(L15),K15,K15+VLOOKUP(L15,[1]Lists!$B$5:$C$14,2,0))))</f>
        <v>69.41</v>
      </c>
      <c r="AF15" s="56">
        <f>IF(ISBLANK(M15),"",IF(OR(M15="DNS",M15="DNF"),"1000.00",IF(ISBLANK(N15),M15,M15+VLOOKUP(N15,[1]Lists!$B$5:$C$14,2,0))))</f>
        <v>68.66</v>
      </c>
      <c r="AG15" s="56">
        <f>IF(ISBLANK(O15),"",IF(OR(O15="DNS",O15="DNF"),"1000.00",IF(ISBLANK(P15),O15,O15+VLOOKUP(P15,[1]Lists!$B$5:$C$14,2,0))))</f>
        <v>66.7</v>
      </c>
      <c r="AH15" s="56">
        <f>IF(ISBLANK(Q15),"",IF(OR(Q15="DNS",Q15="DNF"),"1000.00",IF(ISBLANK(R15),Q15,Q15+VLOOKUP(R15,[1]Lists!$B$5:$C$14,2,0))))</f>
        <v>66.36</v>
      </c>
      <c r="AI15" s="56">
        <f>IF(ISBLANK(S15),"",IF(OR(S15="DNS",S15="DNF"),"1000.00",IF(ISBLANK(T15),S15,S15+VLOOKUP(T15,[1]Lists!$B$5:$C$14,2,0))))</f>
        <v>66.239999999999995</v>
      </c>
      <c r="AJ15" s="56">
        <f>IF(ISBLANK(U15),"",IF(OR(U15="DNS",U15="DNF"),"1000.00",IF(ISBLANK(V15),U15,U15+VLOOKUP(V15,[1]Lists!$B$5:$C$14,2,0))))</f>
        <v>66.95</v>
      </c>
      <c r="AK15" s="56">
        <f>IF(ISBLANK(W15),"",IF(OR(W15="DNS",W15="DNF"),"1000.00",IF(ISBLANK(X15),W15,W15+VLOOKUP(X15,[1]Lists!$B$5:$C$14,2,0))))</f>
        <v>65.680000000000007</v>
      </c>
      <c r="AL15" s="56">
        <f>IF(ISBLANK(Y15),"",IF(OR(Y15="DNS",Y15="DNF"),"1000.00",IF(ISBLANK(Z15),Y15,Y15+VLOOKUP(Z15,[1]Lists!$B$5:$C$14,2,0))))</f>
        <v>66.36</v>
      </c>
      <c r="AM15" s="56" t="str">
        <f>IF(ISBLANK(AA15),"",IF(OR(AA15="DNS",AA15="DNF"),"1000.00",IF(ISBLANK(AB15),AA15,AA15+VLOOKUP(AB15,[1]Lists!$B$5:$C$14,2,0))))</f>
        <v/>
      </c>
      <c r="AN15" s="57" t="str">
        <f>IF(ISBLANK(AC15),"",IF(OR(AC15="DNS",AC15="DNF"),"1000.00",IF(ISBLANK(AD15),AC15,AC15+VLOOKUP(AD15,[1]Lists!$B$5:$C$14,2,0))))</f>
        <v/>
      </c>
      <c r="AO15" s="58" t="str">
        <f>IF(A15="","",IF(F15="","Enter Class",IF($G$8="Single","",IF(ISERROR(SMALL(AE15:AN15,1)+SMALL(AE15:AN15,2)),"DNQ",SMALL(AE15:AN15,1)+SMALL(AE15:AN15,2)))))</f>
        <v/>
      </c>
      <c r="AP15" s="58">
        <f>IF(A15="","",IF(F15="","Enter Class",IF(ISERROR(SMALL(AE15:AN15,1)+SMALL(AE15:AN15,2)+SMALL(AE15:AN15,3)),"DNQ",SMALL(AE15:AN15,1)+SMALL(AE15:AN15,2)+SMALL(AE15:AN15,3))))</f>
        <v>198.28000000000003</v>
      </c>
      <c r="AQ15" s="59"/>
      <c r="AR15" s="60"/>
      <c r="AS15" s="61"/>
      <c r="AT15" s="60"/>
      <c r="AU15" s="62"/>
      <c r="AV15" s="60"/>
      <c r="AW15" s="62"/>
      <c r="AX15" s="60"/>
      <c r="AY15" s="62"/>
      <c r="AZ15" s="60"/>
      <c r="BA15" s="62"/>
      <c r="BB15" s="60"/>
      <c r="BC15" s="62"/>
      <c r="BD15" s="60"/>
      <c r="BE15" s="62"/>
      <c r="BF15" s="60"/>
      <c r="BG15" s="62"/>
      <c r="BH15" s="60"/>
      <c r="BI15" s="62"/>
      <c r="BJ15" s="60"/>
      <c r="BK15" s="55" t="str">
        <f>IF(ISBLANK(AQ15),"",IF(OR(AQ15="DNS",AQ15="DNF"),"1000.00",IF(ISBLANK(AR15),AQ15,AQ15+VLOOKUP(AR15,[1]Lists!$B$5:$C$14,2,0))))</f>
        <v/>
      </c>
      <c r="BL15" s="56" t="str">
        <f>IF(ISBLANK(AS15),"",IF(OR(AS15="DNS",AS15="DNF"),"1000.00",IF(ISBLANK(AT15),AS15,AS15+VLOOKUP(AT15,[1]Lists!$B$5:$C$14,2,0))))</f>
        <v/>
      </c>
      <c r="BM15" s="56" t="str">
        <f>IF(ISBLANK(AU15),"",IF(OR(AU15="DNS",AU15="DNF"),"1000.00",IF(ISBLANK(AV15),AU15,AU15+VLOOKUP(AV15,[1]Lists!$B$5:$C$14,2,0))))</f>
        <v/>
      </c>
      <c r="BN15" s="56" t="str">
        <f>IF(ISBLANK(AW15),"",IF(OR(AW15="DNS",AW15="DNF"),"1000.00",IF(ISBLANK(AX15),AW15,AW15+VLOOKUP(AX15,[1]Lists!$B$5:$C$14,2,0))))</f>
        <v/>
      </c>
      <c r="BO15" s="56" t="str">
        <f>IF(ISBLANK(AY15),"",IF(OR(AY15="DNS",AY15="DNF"),"1000.00",IF(ISBLANK(AZ15),AY15,AY15+VLOOKUP(AZ15,[1]Lists!$B$5:$C$14,2,0))))</f>
        <v/>
      </c>
      <c r="BP15" s="56" t="str">
        <f>IF(ISBLANK(BA15),"",IF(OR(BA15="DNS",BA15="DNF"),"1000.00",IF(ISBLANK(BB15),BA15,BA15+VLOOKUP(BB15,[1]Lists!$B$5:$C$14,2,0))))</f>
        <v/>
      </c>
      <c r="BQ15" s="56" t="str">
        <f>IF(ISBLANK(BC15),"",IF(OR(BC15="DNS",BC15="DNF"),"1000.00",IF(ISBLANK(BD15),BC15,BC15+VLOOKUP(BD15,[1]Lists!$B$5:$C$14,2,0))))</f>
        <v/>
      </c>
      <c r="BR15" s="56" t="str">
        <f>IF(ISBLANK(BE15),"",IF(OR(BE15="DNS",BE15="DNF"),"1000.00",IF(ISBLANK(BF15),BE15,BE15+VLOOKUP(BF15,[1]Lists!$B$5:$C$14,2,0))))</f>
        <v/>
      </c>
      <c r="BS15" s="56" t="str">
        <f>IF(ISBLANK(BG15),"",IF(OR(BG15="DNS",BG15="DNF"),"1000.00",IF(ISBLANK(BH15),BG15,BG15+VLOOKUP(BH15,[1]Lists!$B$5:$C$14,2,0))))</f>
        <v/>
      </c>
      <c r="BT15" s="57" t="str">
        <f>IF(ISBLANK(BI15),"",IF(OR(BI15="DNS",BI15="DNF"),"1000.00",IF(ISBLANK(BJ15),BI15,BI15+VLOOKUP(BJ15,[1]Lists!$B$5:$C$14,2,0))))</f>
        <v/>
      </c>
      <c r="BU15" s="58" t="str">
        <f>IF(A15="","",IF(F15="","Enter Class",IF($G$8="Single","",IF(ISERROR(SMALL(BK15:BT15,1)+SMALL(BK15:BT15,2)),"DNQ",SMALL(BK15:BT15,1)+SMALL(BK15:BT15,2)))))</f>
        <v/>
      </c>
      <c r="BV15" s="58">
        <f>IF('[1]VCAS Entry List'!A17="","",IF(A15="","Enter No.",IF(F15="","Enter Class",IF($G$8="Single",AP15,IF(ISERROR(AO15+BU15),"DNQ",AO15+BU15)))))</f>
        <v>198.28000000000003</v>
      </c>
      <c r="BW15" s="63">
        <f>IF(A15="","",IF(F15="","",IF(BV15="DNQ","",1+SUMPRODUCT(($F$15:$F$158=F15)*($BV$15:$BV$158&lt;BV15)))))</f>
        <v>1</v>
      </c>
      <c r="BX15" s="64">
        <f>IF(A15="","",IF(F15="","",IF(BV15="DNQ","",RANK(BV15,$BV$15:$BV$158,1))))</f>
        <v>18</v>
      </c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16384" x14ac:dyDescent="0.25">
      <c r="A16" s="65">
        <v>23</v>
      </c>
      <c r="B16" s="66" t="str">
        <f>IF(ISBLANK('[1]VCAS Entry List'!A18),"",'[1]VCAS Entry List'!A18)</f>
        <v>Temp121</v>
      </c>
      <c r="C16" s="66" t="str">
        <f>IF(ISBLANK('[1]VCAS Entry List'!B18&amp;" "&amp;'[1]VCAS Entry List'!C18&amp;" "&amp;'[1]VCAS Entry List'!D18),"",'[1]VCAS Entry List'!B18&amp;" "&amp;'[1]VCAS Entry List'!C18&amp;" "&amp;'[1]VCAS Entry List'!D18)</f>
        <v>Ken Jorgenson C</v>
      </c>
      <c r="D16" s="67" t="str">
        <f>IF(ISBLANK('[1]VCAS Entry List'!B18),"",'[1]VCAS Entry List'!B18)</f>
        <v>Ken</v>
      </c>
      <c r="E16" s="67" t="str">
        <f>IF(ISBLANK('[1]VCAS Entry List'!C18),"",'[1]VCAS Entry List'!C18)</f>
        <v>Jorgenson</v>
      </c>
      <c r="F16" s="68" t="str">
        <f>IF(ISBLANK('[1]VCAS Entry List'!D18),"",'[1]VCAS Entry List'!D18)</f>
        <v>C</v>
      </c>
      <c r="G16" s="69" t="str">
        <f>IF(ISBLANK('[1]VCAS Entry List'!E18),"",'[1]VCAS Entry List'!E18)</f>
        <v>MADCC</v>
      </c>
      <c r="H16" s="70" t="str">
        <f>IF(ISBLANK('[1]VCAS Entry List'!F18),"",'[1]VCAS Entry List'!F18)</f>
        <v>Ford</v>
      </c>
      <c r="I16" s="71" t="str">
        <f>IF(ISBLANK('[1]VCAS Entry List'!G18),"",'[1]VCAS Entry List'!G18)</f>
        <v>Laser TX3</v>
      </c>
      <c r="J16" s="72" t="str">
        <f>IF(ISBLANK('[1]VCAS Entry List'!H18),"",'[1]VCAS Entry List'!H18)</f>
        <v/>
      </c>
      <c r="K16" s="73">
        <v>70.819999999999993</v>
      </c>
      <c r="L16" s="74"/>
      <c r="M16" s="75">
        <v>70.569999999999993</v>
      </c>
      <c r="N16" s="74"/>
      <c r="O16" s="75">
        <v>69.66</v>
      </c>
      <c r="P16" s="74"/>
      <c r="Q16" s="75">
        <v>69.34</v>
      </c>
      <c r="R16" s="74"/>
      <c r="S16" s="75">
        <v>69.8</v>
      </c>
      <c r="T16" s="74"/>
      <c r="U16" s="75">
        <v>66.87</v>
      </c>
      <c r="V16" s="74"/>
      <c r="W16" s="75">
        <v>66.08</v>
      </c>
      <c r="X16" s="74"/>
      <c r="Y16" s="75">
        <v>66.97</v>
      </c>
      <c r="Z16" s="74"/>
      <c r="AA16" s="75">
        <v>65.959999999999994</v>
      </c>
      <c r="AB16" s="74"/>
      <c r="AC16" s="75" t="s">
        <v>0</v>
      </c>
      <c r="AD16" s="74"/>
      <c r="AE16" s="76">
        <f>IF(ISBLANK(K16),"",IF(OR(K16="DNS",K16="DNF"),"1000.00",IF(ISBLANK(L16),K16,K16+VLOOKUP(L16,[1]Lists!$B$5:$C$14,2,0))))</f>
        <v>70.819999999999993</v>
      </c>
      <c r="AF16" s="77">
        <f>IF(ISBLANK(M16),"",IF(OR(M16="DNS",M16="DNF"),"1000.00",IF(ISBLANK(N16),M16,M16+VLOOKUP(N16,[1]Lists!$B$5:$C$14,2,0))))</f>
        <v>70.569999999999993</v>
      </c>
      <c r="AG16" s="77">
        <f>IF(ISBLANK(O16),"",IF(OR(O16="DNS",O16="DNF"),"1000.00",IF(ISBLANK(P16),O16,O16+VLOOKUP(P16,[1]Lists!$B$5:$C$14,2,0))))</f>
        <v>69.66</v>
      </c>
      <c r="AH16" s="77">
        <f>IF(ISBLANK(Q16),"",IF(OR(Q16="DNS",Q16="DNF"),"1000.00",IF(ISBLANK(R16),Q16,Q16+VLOOKUP(R16,[1]Lists!$B$5:$C$14,2,0))))</f>
        <v>69.34</v>
      </c>
      <c r="AI16" s="77">
        <f>IF(ISBLANK(S16),"",IF(OR(S16="DNS",S16="DNF"),"1000.00",IF(ISBLANK(T16),S16,S16+VLOOKUP(T16,[1]Lists!$B$5:$C$14,2,0))))</f>
        <v>69.8</v>
      </c>
      <c r="AJ16" s="77">
        <f>IF(ISBLANK(U16),"",IF(OR(U16="DNS",U16="DNF"),"1000.00",IF(ISBLANK(V16),U16,U16+VLOOKUP(V16,[1]Lists!$B$5:$C$14,2,0))))</f>
        <v>66.87</v>
      </c>
      <c r="AK16" s="77">
        <f>IF(ISBLANK(W16),"",IF(OR(W16="DNS",W16="DNF"),"1000.00",IF(ISBLANK(X16),W16,W16+VLOOKUP(X16,[1]Lists!$B$5:$C$14,2,0))))</f>
        <v>66.08</v>
      </c>
      <c r="AL16" s="77">
        <f>IF(ISBLANK(Y16),"",IF(OR(Y16="DNS",Y16="DNF"),"1000.00",IF(ISBLANK(Z16),Y16,Y16+VLOOKUP(Z16,[1]Lists!$B$5:$C$14,2,0))))</f>
        <v>66.97</v>
      </c>
      <c r="AM16" s="77">
        <f>IF(ISBLANK(AA16),"",IF(OR(AA16="DNS",AA16="DNF"),"1000.00",IF(ISBLANK(AB16),AA16,AA16+VLOOKUP(AB16,[1]Lists!$B$5:$C$14,2,0))))</f>
        <v>65.959999999999994</v>
      </c>
      <c r="AN16" s="78" t="str">
        <f>IF(ISBLANK(AC16),"",IF(OR(AC16="DNS",AC16="DNF"),"1000.00",IF(ISBLANK(AD16),AC16,AC16+VLOOKUP(AD16,[1]Lists!$B$5:$C$14,2,0))))</f>
        <v/>
      </c>
      <c r="AO16" s="79" t="str">
        <f>IF(A16="","",IF(F16="","Enter Class",IF($G$8="Single","",IF(ISERROR(SMALL(AE16:AN16,1)+SMALL(AE16:AN16,2)),"DNQ",SMALL(AE16:AN16,1)+SMALL(AE16:AN16,2)))))</f>
        <v/>
      </c>
      <c r="AP16" s="79">
        <f>IF(A16="","",IF(F16="","Enter Class",IF(ISERROR(SMALL(AE16:AN16,1)+SMALL(AE16:AN16,2)+SMALL(AE16:AN16,3)),"DNQ",SMALL(AE16:AN16,1)+SMALL(AE16:AN16,2)+SMALL(AE16:AN16,3))))</f>
        <v>198.91</v>
      </c>
      <c r="AQ16" s="80"/>
      <c r="AR16" s="81"/>
      <c r="AS16" s="82"/>
      <c r="AT16" s="81"/>
      <c r="AU16" s="82"/>
      <c r="AV16" s="81"/>
      <c r="AW16" s="82"/>
      <c r="AX16" s="81"/>
      <c r="AY16" s="82"/>
      <c r="AZ16" s="81"/>
      <c r="BA16" s="82"/>
      <c r="BB16" s="81"/>
      <c r="BC16" s="82"/>
      <c r="BD16" s="81"/>
      <c r="BE16" s="82"/>
      <c r="BF16" s="81"/>
      <c r="BG16" s="82"/>
      <c r="BH16" s="81"/>
      <c r="BI16" s="82"/>
      <c r="BJ16" s="81"/>
      <c r="BK16" s="76" t="str">
        <f>IF(ISBLANK(AQ16),"",IF(OR(AQ16="DNS",AQ16="DNF"),"1000.00",IF(ISBLANK(AR16),AQ16,AQ16+VLOOKUP(AR16,[1]Lists!$B$5:$C$14,2,0))))</f>
        <v/>
      </c>
      <c r="BL16" s="77" t="str">
        <f>IF(ISBLANK(AS16),"",IF(OR(AS16="DNS",AS16="DNF"),"1000.00",IF(ISBLANK(AT16),AS16,AS16+VLOOKUP(AT16,[1]Lists!$B$5:$C$14,2,0))))</f>
        <v/>
      </c>
      <c r="BM16" s="77" t="str">
        <f>IF(ISBLANK(AU16),"",IF(OR(AU16="DNS",AU16="DNF"),"1000.00",IF(ISBLANK(AV16),AU16,AU16+VLOOKUP(AV16,[1]Lists!$B$5:$C$14,2,0))))</f>
        <v/>
      </c>
      <c r="BN16" s="77" t="str">
        <f>IF(ISBLANK(AW16),"",IF(OR(AW16="DNS",AW16="DNF"),"1000.00",IF(ISBLANK(AX16),AW16,AW16+VLOOKUP(AX16,[1]Lists!$B$5:$C$14,2,0))))</f>
        <v/>
      </c>
      <c r="BO16" s="77" t="str">
        <f>IF(ISBLANK(AY16),"",IF(OR(AY16="DNS",AY16="DNF"),"1000.00",IF(ISBLANK(AZ16),AY16,AY16+VLOOKUP(AZ16,[1]Lists!$B$5:$C$14,2,0))))</f>
        <v/>
      </c>
      <c r="BP16" s="77" t="str">
        <f>IF(ISBLANK(BA16),"",IF(OR(BA16="DNS",BA16="DNF"),"1000.00",IF(ISBLANK(BB16),BA16,BA16+VLOOKUP(BB16,[1]Lists!$B$5:$C$14,2,0))))</f>
        <v/>
      </c>
      <c r="BQ16" s="77" t="str">
        <f>IF(ISBLANK(BC16),"",IF(OR(BC16="DNS",BC16="DNF"),"1000.00",IF(ISBLANK(BD16),BC16,BC16+VLOOKUP(BD16,[1]Lists!$B$5:$C$14,2,0))))</f>
        <v/>
      </c>
      <c r="BR16" s="77" t="str">
        <f>IF(ISBLANK(BE16),"",IF(OR(BE16="DNS",BE16="DNF"),"1000.00",IF(ISBLANK(BF16),BE16,BE16+VLOOKUP(BF16,[1]Lists!$B$5:$C$14,2,0))))</f>
        <v/>
      </c>
      <c r="BS16" s="77" t="str">
        <f>IF(ISBLANK(BG16),"",IF(OR(BG16="DNS",BG16="DNF"),"1000.00",IF(ISBLANK(BH16),BG16,BG16+VLOOKUP(BH16,[1]Lists!$B$5:$C$14,2,0))))</f>
        <v/>
      </c>
      <c r="BT16" s="78" t="str">
        <f>IF(ISBLANK(BI16),"",IF(OR(BI16="DNS",BI16="DNF"),"1000.00",IF(ISBLANK(BJ16),BI16,BI16+VLOOKUP(BJ16,[1]Lists!$B$5:$C$14,2,0))))</f>
        <v/>
      </c>
      <c r="BU16" s="79" t="str">
        <f>IF(A16="","",IF(F16="","Enter Class",IF($G$8="Single","",IF(ISERROR(SMALL(BK16:BT16,1)+SMALL(BK16:BT16,2)),"DNQ",SMALL(BK16:BT16,1)+SMALL(BK16:BT16,2)))))</f>
        <v/>
      </c>
      <c r="BV16" s="79">
        <f>IF('[1]VCAS Entry List'!A18="","",IF(A16="","Enter No.",IF(F16="","Enter Class",IF($G$8="Single",AP16,IF(ISERROR(AO16+BU16),"DNQ",AO16+BU16)))))</f>
        <v>198.91</v>
      </c>
      <c r="BW16" s="83">
        <f>IF(A16="","",IF(F16="","",IF(BV16="DNQ","",1+SUMPRODUCT(($F$15:$F$158=F16)*($BV$15:$BV$158&lt;BV16)))))</f>
        <v>2</v>
      </c>
      <c r="BX16" s="84">
        <f>IF(A16="","",IF(F16="","",IF(BV16="DNQ","",RANK(BV16,$BV$15:$BV$158,1))))</f>
        <v>22</v>
      </c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x14ac:dyDescent="0.25">
      <c r="A17" s="65">
        <v>26</v>
      </c>
      <c r="B17" s="66" t="str">
        <f>IF(ISBLANK('[1]VCAS Entry List'!A19),"",'[1]VCAS Entry List'!A19)</f>
        <v>Temp140</v>
      </c>
      <c r="C17" s="66" t="str">
        <f>IF(ISBLANK('[1]VCAS Entry List'!B19&amp;" "&amp;'[1]VCAS Entry List'!C19&amp;" "&amp;'[1]VCAS Entry List'!D19),"",'[1]VCAS Entry List'!B19&amp;" "&amp;'[1]VCAS Entry List'!C19&amp;" "&amp;'[1]VCAS Entry List'!D19)</f>
        <v>Nick Seymour C</v>
      </c>
      <c r="D17" s="67" t="str">
        <f>IF(ISBLANK('[1]VCAS Entry List'!B19),"",'[1]VCAS Entry List'!B19)</f>
        <v>Nick</v>
      </c>
      <c r="E17" s="67" t="str">
        <f>IF(ISBLANK('[1]VCAS Entry List'!C19),"",'[1]VCAS Entry List'!C19)</f>
        <v>Seymour</v>
      </c>
      <c r="F17" s="68" t="str">
        <f>IF(ISBLANK('[1]VCAS Entry List'!D19),"",'[1]VCAS Entry List'!D19)</f>
        <v>C</v>
      </c>
      <c r="G17" s="69" t="str">
        <f>IF(ISBLANK('[1]VCAS Entry List'!E19),"",'[1]VCAS Entry List'!E19)</f>
        <v>MADCC</v>
      </c>
      <c r="H17" s="70" t="str">
        <f>IF(ISBLANK('[1]VCAS Entry List'!F19),"",'[1]VCAS Entry List'!F19)</f>
        <v>Ford</v>
      </c>
      <c r="I17" s="71" t="str">
        <f>IF(ISBLANK('[1]VCAS Entry List'!G19),"",'[1]VCAS Entry List'!G19)</f>
        <v>Excort</v>
      </c>
      <c r="J17" s="72" t="str">
        <f>IF(ISBLANK('[1]VCAS Entry List'!H19),"",'[1]VCAS Entry List'!H19)</f>
        <v/>
      </c>
      <c r="K17" s="73">
        <v>73.3</v>
      </c>
      <c r="L17" s="74"/>
      <c r="M17" s="75">
        <v>67.33</v>
      </c>
      <c r="N17" s="74"/>
      <c r="O17" s="75">
        <v>66.739999999999995</v>
      </c>
      <c r="P17" s="74"/>
      <c r="Q17" s="75">
        <v>66.13</v>
      </c>
      <c r="R17" s="74"/>
      <c r="S17" s="75" t="s">
        <v>33</v>
      </c>
      <c r="T17" s="74"/>
      <c r="U17" s="75">
        <v>162.61000000000001</v>
      </c>
      <c r="V17" s="74"/>
      <c r="W17" s="75">
        <v>66.5</v>
      </c>
      <c r="X17" s="74"/>
      <c r="Y17" s="75">
        <v>66.400000000000006</v>
      </c>
      <c r="Z17" s="74"/>
      <c r="AA17" s="75" t="s">
        <v>0</v>
      </c>
      <c r="AB17" s="74"/>
      <c r="AC17" s="75" t="s">
        <v>0</v>
      </c>
      <c r="AD17" s="74"/>
      <c r="AE17" s="76">
        <f>IF(ISBLANK(K17),"",IF(OR(K17="DNS",K17="DNF"),"1000.00",IF(ISBLANK(L17),K17,K17+VLOOKUP(L17,[1]Lists!$B$5:$C$14,2,0))))</f>
        <v>73.3</v>
      </c>
      <c r="AF17" s="77">
        <f>IF(ISBLANK(M17),"",IF(OR(M17="DNS",M17="DNF"),"1000.00",IF(ISBLANK(N17),M17,M17+VLOOKUP(N17,[1]Lists!$B$5:$C$14,2,0))))</f>
        <v>67.33</v>
      </c>
      <c r="AG17" s="77">
        <f>IF(ISBLANK(O17),"",IF(OR(O17="DNS",O17="DNF"),"1000.00",IF(ISBLANK(P17),O17,O17+VLOOKUP(P17,[1]Lists!$B$5:$C$14,2,0))))</f>
        <v>66.739999999999995</v>
      </c>
      <c r="AH17" s="77">
        <f>IF(ISBLANK(Q17),"",IF(OR(Q17="DNS",Q17="DNF"),"1000.00",IF(ISBLANK(R17),Q17,Q17+VLOOKUP(R17,[1]Lists!$B$5:$C$14,2,0))))</f>
        <v>66.13</v>
      </c>
      <c r="AI17" s="77" t="str">
        <f>IF(ISBLANK(S17),"",IF(OR(S17="DNS",S17="DNF"),"1000.00",IF(ISBLANK(T17),S17,S17+VLOOKUP(T17,[1]Lists!$B$5:$C$14,2,0))))</f>
        <v>1000.00</v>
      </c>
      <c r="AJ17" s="77">
        <f>IF(ISBLANK(U17),"",IF(OR(U17="DNS",U17="DNF"),"1000.00",IF(ISBLANK(V17),U17,U17+VLOOKUP(V17,[1]Lists!$B$5:$C$14,2,0))))</f>
        <v>162.61000000000001</v>
      </c>
      <c r="AK17" s="77">
        <f>IF(ISBLANK(W17),"",IF(OR(W17="DNS",W17="DNF"),"1000.00",IF(ISBLANK(X17),W17,W17+VLOOKUP(X17,[1]Lists!$B$5:$C$14,2,0))))</f>
        <v>66.5</v>
      </c>
      <c r="AL17" s="77">
        <f>IF(ISBLANK(Y17),"",IF(OR(Y17="DNS",Y17="DNF"),"1000.00",IF(ISBLANK(Z17),Y17,Y17+VLOOKUP(Z17,[1]Lists!$B$5:$C$14,2,0))))</f>
        <v>66.400000000000006</v>
      </c>
      <c r="AM17" s="77" t="str">
        <f>IF(ISBLANK(AA17),"",IF(OR(AA17="DNS",AA17="DNF"),"1000.00",IF(ISBLANK(AB17),AA17,AA17+VLOOKUP(AB17,[1]Lists!$B$5:$C$14,2,0))))</f>
        <v/>
      </c>
      <c r="AN17" s="78" t="str">
        <f>IF(ISBLANK(AC17),"",IF(OR(AC17="DNS",AC17="DNF"),"1000.00",IF(ISBLANK(AD17),AC17,AC17+VLOOKUP(AD17,[1]Lists!$B$5:$C$14,2,0))))</f>
        <v/>
      </c>
      <c r="AO17" s="79" t="str">
        <f>IF(A17="","",IF(F17="","Enter Class",IF($G$8="Single","",IF(ISERROR(SMALL(AE17:AN17,1)+SMALL(AE17:AN17,2)),"DNQ",SMALL(AE17:AN17,1)+SMALL(AE17:AN17,2)))))</f>
        <v/>
      </c>
      <c r="AP17" s="79">
        <f>IF(A17="","",IF(F17="","Enter Class",IF(ISERROR(SMALL(AE17:AN17,1)+SMALL(AE17:AN17,2)+SMALL(AE17:AN17,3)),"DNQ",SMALL(AE17:AN17,1)+SMALL(AE17:AN17,2)+SMALL(AE17:AN17,3))))</f>
        <v>199.03</v>
      </c>
      <c r="AQ17" s="80"/>
      <c r="AR17" s="81"/>
      <c r="AS17" s="82"/>
      <c r="AT17" s="81"/>
      <c r="AU17" s="82"/>
      <c r="AV17" s="81"/>
      <c r="AW17" s="82"/>
      <c r="AX17" s="81"/>
      <c r="AY17" s="82"/>
      <c r="AZ17" s="81"/>
      <c r="BA17" s="82"/>
      <c r="BB17" s="81"/>
      <c r="BC17" s="82"/>
      <c r="BD17" s="81"/>
      <c r="BE17" s="82"/>
      <c r="BF17" s="81"/>
      <c r="BG17" s="82"/>
      <c r="BH17" s="81"/>
      <c r="BI17" s="82"/>
      <c r="BJ17" s="81"/>
      <c r="BK17" s="76" t="str">
        <f>IF(ISBLANK(AQ17),"",IF(OR(AQ17="DNS",AQ17="DNF"),"1000.00",IF(ISBLANK(AR17),AQ17,AQ17+VLOOKUP(AR17,[1]Lists!$B$5:$C$14,2,0))))</f>
        <v/>
      </c>
      <c r="BL17" s="77" t="str">
        <f>IF(ISBLANK(AS17),"",IF(OR(AS17="DNS",AS17="DNF"),"1000.00",IF(ISBLANK(AT17),AS17,AS17+VLOOKUP(AT17,[1]Lists!$B$5:$C$14,2,0))))</f>
        <v/>
      </c>
      <c r="BM17" s="77" t="str">
        <f>IF(ISBLANK(AU17),"",IF(OR(AU17="DNS",AU17="DNF"),"1000.00",IF(ISBLANK(AV17),AU17,AU17+VLOOKUP(AV17,[1]Lists!$B$5:$C$14,2,0))))</f>
        <v/>
      </c>
      <c r="BN17" s="77" t="str">
        <f>IF(ISBLANK(AW17),"",IF(OR(AW17="DNS",AW17="DNF"),"1000.00",IF(ISBLANK(AX17),AW17,AW17+VLOOKUP(AX17,[1]Lists!$B$5:$C$14,2,0))))</f>
        <v/>
      </c>
      <c r="BO17" s="77" t="str">
        <f>IF(ISBLANK(AY17),"",IF(OR(AY17="DNS",AY17="DNF"),"1000.00",IF(ISBLANK(AZ17),AY17,AY17+VLOOKUP(AZ17,[1]Lists!$B$5:$C$14,2,0))))</f>
        <v/>
      </c>
      <c r="BP17" s="77" t="str">
        <f>IF(ISBLANK(BA17),"",IF(OR(BA17="DNS",BA17="DNF"),"1000.00",IF(ISBLANK(BB17),BA17,BA17+VLOOKUP(BB17,[1]Lists!$B$5:$C$14,2,0))))</f>
        <v/>
      </c>
      <c r="BQ17" s="77" t="str">
        <f>IF(ISBLANK(BC17),"",IF(OR(BC17="DNS",BC17="DNF"),"1000.00",IF(ISBLANK(BD17),BC17,BC17+VLOOKUP(BD17,[1]Lists!$B$5:$C$14,2,0))))</f>
        <v/>
      </c>
      <c r="BR17" s="77" t="str">
        <f>IF(ISBLANK(BE17),"",IF(OR(BE17="DNS",BE17="DNF"),"1000.00",IF(ISBLANK(BF17),BE17,BE17+VLOOKUP(BF17,[1]Lists!$B$5:$C$14,2,0))))</f>
        <v/>
      </c>
      <c r="BS17" s="77" t="str">
        <f>IF(ISBLANK(BG17),"",IF(OR(BG17="DNS",BG17="DNF"),"1000.00",IF(ISBLANK(BH17),BG17,BG17+VLOOKUP(BH17,[1]Lists!$B$5:$C$14,2,0))))</f>
        <v/>
      </c>
      <c r="BT17" s="78" t="str">
        <f>IF(ISBLANK(BI17),"",IF(OR(BI17="DNS",BI17="DNF"),"1000.00",IF(ISBLANK(BJ17),BI17,BI17+VLOOKUP(BJ17,[1]Lists!$B$5:$C$14,2,0))))</f>
        <v/>
      </c>
      <c r="BU17" s="79" t="str">
        <f>IF(A17="","",IF(F17="","Enter Class",IF($G$8="Single","",IF(ISERROR(SMALL(BK17:BT17,1)+SMALL(BK17:BT17,2)),"DNQ",SMALL(BK17:BT17,1)+SMALL(BK17:BT17,2)))))</f>
        <v/>
      </c>
      <c r="BV17" s="79">
        <f>IF('[1]VCAS Entry List'!A19="","",IF(A17="","Enter No.",IF(F17="","Enter Class",IF($G$8="Single",AP17,IF(ISERROR(AO17+BU17),"DNQ",AO17+BU17)))))</f>
        <v>199.03</v>
      </c>
      <c r="BW17" s="83">
        <f>IF(A17="","",IF(F17="","",IF(BV17="DNQ","",1+SUMPRODUCT(($F$15:$F$158=F17)*($BV$15:$BV$158&lt;BV17)))))</f>
        <v>3</v>
      </c>
      <c r="BX17" s="84">
        <f>IF(A17="","",IF(F17="","",IF(BV17="DNQ","",RANK(BV17,$BV$15:$BV$158,1))))</f>
        <v>23</v>
      </c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x14ac:dyDescent="0.25">
      <c r="A18" s="65">
        <v>27</v>
      </c>
      <c r="B18" s="66" t="str">
        <f>IF(ISBLANK('[1]VCAS Entry List'!A20),"",'[1]VCAS Entry List'!A20)</f>
        <v>Temp103</v>
      </c>
      <c r="C18" s="66" t="str">
        <f>IF(ISBLANK('[1]VCAS Entry List'!B20&amp;" "&amp;'[1]VCAS Entry List'!C20&amp;" "&amp;'[1]VCAS Entry List'!D20),"",'[1]VCAS Entry List'!B20&amp;" "&amp;'[1]VCAS Entry List'!C20&amp;" "&amp;'[1]VCAS Entry List'!D20)</f>
        <v>Adrian Britton C</v>
      </c>
      <c r="D18" s="67" t="str">
        <f>IF(ISBLANK('[1]VCAS Entry List'!B20),"",'[1]VCAS Entry List'!B20)</f>
        <v>Adrian</v>
      </c>
      <c r="E18" s="67" t="str">
        <f>IF(ISBLANK('[1]VCAS Entry List'!C20),"",'[1]VCAS Entry List'!C20)</f>
        <v>Britton</v>
      </c>
      <c r="F18" s="68" t="str">
        <f>IF(ISBLANK('[1]VCAS Entry List'!D20),"",'[1]VCAS Entry List'!D20)</f>
        <v>C</v>
      </c>
      <c r="G18" s="69" t="str">
        <f>IF(ISBLANK('[1]VCAS Entry List'!E20),"",'[1]VCAS Entry List'!E20)</f>
        <v>MADCC</v>
      </c>
      <c r="H18" s="70" t="str">
        <f>IF(ISBLANK('[1]VCAS Entry List'!F20),"",'[1]VCAS Entry List'!F20)</f>
        <v>Mini</v>
      </c>
      <c r="I18" s="71" t="str">
        <f>IF(ISBLANK('[1]VCAS Entry List'!G20),"",'[1]VCAS Entry List'!G20)</f>
        <v>Morris</v>
      </c>
      <c r="J18" s="72" t="str">
        <f>IF(ISBLANK('[1]VCAS Entry List'!H20),"",'[1]VCAS Entry List'!H20)</f>
        <v/>
      </c>
      <c r="K18" s="73">
        <v>70.760000000000005</v>
      </c>
      <c r="L18" s="74"/>
      <c r="M18" s="75">
        <v>69.180000000000007</v>
      </c>
      <c r="N18" s="74"/>
      <c r="O18" s="75">
        <v>67.7</v>
      </c>
      <c r="P18" s="74"/>
      <c r="Q18" s="75">
        <v>66.73</v>
      </c>
      <c r="R18" s="74"/>
      <c r="S18" s="75">
        <v>68</v>
      </c>
      <c r="T18" s="74"/>
      <c r="U18" s="75">
        <v>68.42</v>
      </c>
      <c r="V18" s="74"/>
      <c r="W18" s="75">
        <v>67.27</v>
      </c>
      <c r="X18" s="74"/>
      <c r="Y18" s="75">
        <v>67.87</v>
      </c>
      <c r="Z18" s="74"/>
      <c r="AA18" s="75" t="s">
        <v>0</v>
      </c>
      <c r="AB18" s="74"/>
      <c r="AC18" s="75" t="s">
        <v>0</v>
      </c>
      <c r="AD18" s="74"/>
      <c r="AE18" s="76">
        <f>IF(ISBLANK(K18),"",IF(OR(K18="DNS",K18="DNF"),"1000.00",IF(ISBLANK(L18),K18,K18+VLOOKUP(L18,[1]Lists!$B$5:$C$14,2,0))))</f>
        <v>70.760000000000005</v>
      </c>
      <c r="AF18" s="77">
        <f>IF(ISBLANK(M18),"",IF(OR(M18="DNS",M18="DNF"),"1000.00",IF(ISBLANK(N18),M18,M18+VLOOKUP(N18,[1]Lists!$B$5:$C$14,2,0))))</f>
        <v>69.180000000000007</v>
      </c>
      <c r="AG18" s="77">
        <f>IF(ISBLANK(O18),"",IF(OR(O18="DNS",O18="DNF"),"1000.00",IF(ISBLANK(P18),O18,O18+VLOOKUP(P18,[1]Lists!$B$5:$C$14,2,0))))</f>
        <v>67.7</v>
      </c>
      <c r="AH18" s="77">
        <f>IF(ISBLANK(Q18),"",IF(OR(Q18="DNS",Q18="DNF"),"1000.00",IF(ISBLANK(R18),Q18,Q18+VLOOKUP(R18,[1]Lists!$B$5:$C$14,2,0))))</f>
        <v>66.73</v>
      </c>
      <c r="AI18" s="77">
        <f>IF(ISBLANK(S18),"",IF(OR(S18="DNS",S18="DNF"),"1000.00",IF(ISBLANK(T18),S18,S18+VLOOKUP(T18,[1]Lists!$B$5:$C$14,2,0))))</f>
        <v>68</v>
      </c>
      <c r="AJ18" s="77">
        <f>IF(ISBLANK(U18),"",IF(OR(U18="DNS",U18="DNF"),"1000.00",IF(ISBLANK(V18),U18,U18+VLOOKUP(V18,[1]Lists!$B$5:$C$14,2,0))))</f>
        <v>68.42</v>
      </c>
      <c r="AK18" s="77">
        <f>IF(ISBLANK(W18),"",IF(OR(W18="DNS",W18="DNF"),"1000.00",IF(ISBLANK(X18),W18,W18+VLOOKUP(X18,[1]Lists!$B$5:$C$14,2,0))))</f>
        <v>67.27</v>
      </c>
      <c r="AL18" s="77">
        <f>IF(ISBLANK(Y18),"",IF(OR(Y18="DNS",Y18="DNF"),"1000.00",IF(ISBLANK(Z18),Y18,Y18+VLOOKUP(Z18,[1]Lists!$B$5:$C$14,2,0))))</f>
        <v>67.87</v>
      </c>
      <c r="AM18" s="77" t="str">
        <f>IF(ISBLANK(AA18),"",IF(OR(AA18="DNS",AA18="DNF"),"1000.00",IF(ISBLANK(AB18),AA18,AA18+VLOOKUP(AB18,[1]Lists!$B$5:$C$14,2,0))))</f>
        <v/>
      </c>
      <c r="AN18" s="78" t="str">
        <f>IF(ISBLANK(AC18),"",IF(OR(AC18="DNS",AC18="DNF"),"1000.00",IF(ISBLANK(AD18),AC18,AC18+VLOOKUP(AD18,[1]Lists!$B$5:$C$14,2,0))))</f>
        <v/>
      </c>
      <c r="AO18" s="79" t="str">
        <f>IF(A18="","",IF(F18="","Enter Class",IF($G$8="Single","",IF(ISERROR(SMALL(AE18:AN18,1)+SMALL(AE18:AN18,2)),"DNQ",SMALL(AE18:AN18,1)+SMALL(AE18:AN18,2)))))</f>
        <v/>
      </c>
      <c r="AP18" s="79">
        <f>IF(A18="","",IF(F18="","Enter Class",IF(ISERROR(SMALL(AE18:AN18,1)+SMALL(AE18:AN18,2)+SMALL(AE18:AN18,3)),"DNQ",SMALL(AE18:AN18,1)+SMALL(AE18:AN18,2)+SMALL(AE18:AN18,3))))</f>
        <v>201.7</v>
      </c>
      <c r="AQ18" s="80"/>
      <c r="AR18" s="81"/>
      <c r="AS18" s="82"/>
      <c r="AT18" s="81"/>
      <c r="AU18" s="82"/>
      <c r="AV18" s="81"/>
      <c r="AW18" s="82"/>
      <c r="AX18" s="81"/>
      <c r="AY18" s="82"/>
      <c r="AZ18" s="81"/>
      <c r="BA18" s="82"/>
      <c r="BB18" s="81"/>
      <c r="BC18" s="82"/>
      <c r="BD18" s="81"/>
      <c r="BE18" s="82"/>
      <c r="BF18" s="81"/>
      <c r="BG18" s="82"/>
      <c r="BH18" s="81"/>
      <c r="BI18" s="82"/>
      <c r="BJ18" s="81"/>
      <c r="BK18" s="76" t="str">
        <f>IF(ISBLANK(AQ18),"",IF(OR(AQ18="DNS",AQ18="DNF"),"1000.00",IF(ISBLANK(AR18),AQ18,AQ18+VLOOKUP(AR18,[1]Lists!$B$5:$C$14,2,0))))</f>
        <v/>
      </c>
      <c r="BL18" s="77" t="str">
        <f>IF(ISBLANK(AS18),"",IF(OR(AS18="DNS",AS18="DNF"),"1000.00",IF(ISBLANK(AT18),AS18,AS18+VLOOKUP(AT18,[1]Lists!$B$5:$C$14,2,0))))</f>
        <v/>
      </c>
      <c r="BM18" s="77" t="str">
        <f>IF(ISBLANK(AU18),"",IF(OR(AU18="DNS",AU18="DNF"),"1000.00",IF(ISBLANK(AV18),AU18,AU18+VLOOKUP(AV18,[1]Lists!$B$5:$C$14,2,0))))</f>
        <v/>
      </c>
      <c r="BN18" s="77" t="str">
        <f>IF(ISBLANK(AW18),"",IF(OR(AW18="DNS",AW18="DNF"),"1000.00",IF(ISBLANK(AX18),AW18,AW18+VLOOKUP(AX18,[1]Lists!$B$5:$C$14,2,0))))</f>
        <v/>
      </c>
      <c r="BO18" s="77" t="str">
        <f>IF(ISBLANK(AY18),"",IF(OR(AY18="DNS",AY18="DNF"),"1000.00",IF(ISBLANK(AZ18),AY18,AY18+VLOOKUP(AZ18,[1]Lists!$B$5:$C$14,2,0))))</f>
        <v/>
      </c>
      <c r="BP18" s="77" t="str">
        <f>IF(ISBLANK(BA18),"",IF(OR(BA18="DNS",BA18="DNF"),"1000.00",IF(ISBLANK(BB18),BA18,BA18+VLOOKUP(BB18,[1]Lists!$B$5:$C$14,2,0))))</f>
        <v/>
      </c>
      <c r="BQ18" s="77" t="str">
        <f>IF(ISBLANK(BC18),"",IF(OR(BC18="DNS",BC18="DNF"),"1000.00",IF(ISBLANK(BD18),BC18,BC18+VLOOKUP(BD18,[1]Lists!$B$5:$C$14,2,0))))</f>
        <v/>
      </c>
      <c r="BR18" s="77" t="str">
        <f>IF(ISBLANK(BE18),"",IF(OR(BE18="DNS",BE18="DNF"),"1000.00",IF(ISBLANK(BF18),BE18,BE18+VLOOKUP(BF18,[1]Lists!$B$5:$C$14,2,0))))</f>
        <v/>
      </c>
      <c r="BS18" s="77" t="str">
        <f>IF(ISBLANK(BG18),"",IF(OR(BG18="DNS",BG18="DNF"),"1000.00",IF(ISBLANK(BH18),BG18,BG18+VLOOKUP(BH18,[1]Lists!$B$5:$C$14,2,0))))</f>
        <v/>
      </c>
      <c r="BT18" s="78" t="str">
        <f>IF(ISBLANK(BI18),"",IF(OR(BI18="DNS",BI18="DNF"),"1000.00",IF(ISBLANK(BJ18),BI18,BI18+VLOOKUP(BJ18,[1]Lists!$B$5:$C$14,2,0))))</f>
        <v/>
      </c>
      <c r="BU18" s="79" t="str">
        <f>IF(A18="","",IF(F18="","Enter Class",IF($G$8="Single","",IF(ISERROR(SMALL(BK18:BT18,1)+SMALL(BK18:BT18,2)),"DNQ",SMALL(BK18:BT18,1)+SMALL(BK18:BT18,2)))))</f>
        <v/>
      </c>
      <c r="BV18" s="79">
        <f>IF('[1]VCAS Entry List'!A20="","",IF(A18="","Enter No.",IF(F18="","Enter Class",IF($G$8="Single",AP18,IF(ISERROR(AO18+BU18),"DNQ",AO18+BU18)))))</f>
        <v>201.7</v>
      </c>
      <c r="BW18" s="83">
        <f>IF(A18="","",IF(F18="","",IF(BV18="DNQ","",1+SUMPRODUCT(($F$15:$F$158=F18)*($BV$15:$BV$158&lt;BV18)))))</f>
        <v>4</v>
      </c>
      <c r="BX18" s="84">
        <f>IF(A18="","",IF(F18="","",IF(BV18="DNQ","",RANK(BV18,$BV$15:$BV$158,1))))</f>
        <v>28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x14ac:dyDescent="0.25">
      <c r="A19" s="65">
        <v>35</v>
      </c>
      <c r="B19" s="66" t="str">
        <f>IF(ISBLANK('[1]VCAS Entry List'!A21),"",'[1]VCAS Entry List'!A21)</f>
        <v>Temp122</v>
      </c>
      <c r="C19" s="66" t="str">
        <f>IF(ISBLANK('[1]VCAS Entry List'!B21&amp;" "&amp;'[1]VCAS Entry List'!C21&amp;" "&amp;'[1]VCAS Entry List'!D21),"",'[1]VCAS Entry List'!B21&amp;" "&amp;'[1]VCAS Entry List'!C21&amp;" "&amp;'[1]VCAS Entry List'!D21)</f>
        <v>Michael Landy C</v>
      </c>
      <c r="D19" s="67" t="str">
        <f>IF(ISBLANK('[1]VCAS Entry List'!B21),"",'[1]VCAS Entry List'!B21)</f>
        <v>Michael</v>
      </c>
      <c r="E19" s="67" t="str">
        <f>IF(ISBLANK('[1]VCAS Entry List'!C21),"",'[1]VCAS Entry List'!C21)</f>
        <v>Landy</v>
      </c>
      <c r="F19" s="68" t="str">
        <f>IF(ISBLANK('[1]VCAS Entry List'!D21),"",'[1]VCAS Entry List'!D21)</f>
        <v>C</v>
      </c>
      <c r="G19" s="69" t="str">
        <f>IF(ISBLANK('[1]VCAS Entry List'!E21),"",'[1]VCAS Entry List'!E21)</f>
        <v>MADCC</v>
      </c>
      <c r="H19" s="70" t="str">
        <f>IF(ISBLANK('[1]VCAS Entry List'!F21),"",'[1]VCAS Entry List'!F21)</f>
        <v>Toyota</v>
      </c>
      <c r="I19" s="71" t="str">
        <f>IF(ISBLANK('[1]VCAS Entry List'!G21),"",'[1]VCAS Entry List'!G21)</f>
        <v>Corolla</v>
      </c>
      <c r="J19" s="72" t="str">
        <f>IF(ISBLANK('[1]VCAS Entry List'!H21),"",'[1]VCAS Entry List'!H21)</f>
        <v/>
      </c>
      <c r="K19" s="73">
        <v>75.61</v>
      </c>
      <c r="L19" s="74"/>
      <c r="M19" s="75">
        <v>68.14</v>
      </c>
      <c r="N19" s="74"/>
      <c r="O19" s="75">
        <v>67.83</v>
      </c>
      <c r="P19" s="74"/>
      <c r="Q19" s="75">
        <v>66.77</v>
      </c>
      <c r="R19" s="74"/>
      <c r="S19" s="75">
        <v>67.5</v>
      </c>
      <c r="T19" s="74"/>
      <c r="U19" s="75" t="s">
        <v>0</v>
      </c>
      <c r="V19" s="74"/>
      <c r="W19" s="75" t="s">
        <v>0</v>
      </c>
      <c r="X19" s="74"/>
      <c r="Y19" s="75" t="s">
        <v>0</v>
      </c>
      <c r="Z19" s="74"/>
      <c r="AA19" s="75" t="s">
        <v>0</v>
      </c>
      <c r="AB19" s="74"/>
      <c r="AC19" s="75" t="s">
        <v>0</v>
      </c>
      <c r="AD19" s="74"/>
      <c r="AE19" s="76">
        <f>IF(ISBLANK(K19),"",IF(OR(K19="DNS",K19="DNF"),"1000.00",IF(ISBLANK(L19),K19,K19+VLOOKUP(L19,[1]Lists!$B$5:$C$14,2,0))))</f>
        <v>75.61</v>
      </c>
      <c r="AF19" s="77">
        <f>IF(ISBLANK(M19),"",IF(OR(M19="DNS",M19="DNF"),"1000.00",IF(ISBLANK(N19),M19,M19+VLOOKUP(N19,[1]Lists!$B$5:$C$14,2,0))))</f>
        <v>68.14</v>
      </c>
      <c r="AG19" s="77">
        <f>IF(ISBLANK(O19),"",IF(OR(O19="DNS",O19="DNF"),"1000.00",IF(ISBLANK(P19),O19,O19+VLOOKUP(P19,[1]Lists!$B$5:$C$14,2,0))))</f>
        <v>67.83</v>
      </c>
      <c r="AH19" s="77">
        <f>IF(ISBLANK(Q19),"",IF(OR(Q19="DNS",Q19="DNF"),"1000.00",IF(ISBLANK(R19),Q19,Q19+VLOOKUP(R19,[1]Lists!$B$5:$C$14,2,0))))</f>
        <v>66.77</v>
      </c>
      <c r="AI19" s="77">
        <f>IF(ISBLANK(S19),"",IF(OR(S19="DNS",S19="DNF"),"1000.00",IF(ISBLANK(T19),S19,S19+VLOOKUP(T19,[1]Lists!$B$5:$C$14,2,0))))</f>
        <v>67.5</v>
      </c>
      <c r="AJ19" s="77" t="str">
        <f>IF(ISBLANK(U19),"",IF(OR(U19="DNS",U19="DNF"),"1000.00",IF(ISBLANK(V19),U19,U19+VLOOKUP(V19,[1]Lists!$B$5:$C$14,2,0))))</f>
        <v/>
      </c>
      <c r="AK19" s="77" t="str">
        <f>IF(ISBLANK(W19),"",IF(OR(W19="DNS",W19="DNF"),"1000.00",IF(ISBLANK(X19),W19,W19+VLOOKUP(X19,[1]Lists!$B$5:$C$14,2,0))))</f>
        <v/>
      </c>
      <c r="AL19" s="77" t="str">
        <f>IF(ISBLANK(Y19),"",IF(OR(Y19="DNS",Y19="DNF"),"1000.00",IF(ISBLANK(Z19),Y19,Y19+VLOOKUP(Z19,[1]Lists!$B$5:$C$14,2,0))))</f>
        <v/>
      </c>
      <c r="AM19" s="77" t="str">
        <f>IF(ISBLANK(AA19),"",IF(OR(AA19="DNS",AA19="DNF"),"1000.00",IF(ISBLANK(AB19),AA19,AA19+VLOOKUP(AB19,[1]Lists!$B$5:$C$14,2,0))))</f>
        <v/>
      </c>
      <c r="AN19" s="78" t="str">
        <f>IF(ISBLANK(AC19),"",IF(OR(AC19="DNS",AC19="DNF"),"1000.00",IF(ISBLANK(AD19),AC19,AC19+VLOOKUP(AD19,[1]Lists!$B$5:$C$14,2,0))))</f>
        <v/>
      </c>
      <c r="AO19" s="79" t="str">
        <f>IF(A19="","",IF(F19="","Enter Class",IF($G$8="Single","",IF(ISERROR(SMALL(AE19:AN19,1)+SMALL(AE19:AN19,2)),"DNQ",SMALL(AE19:AN19,1)+SMALL(AE19:AN19,2)))))</f>
        <v/>
      </c>
      <c r="AP19" s="79">
        <f>IF(A19="","",IF(F19="","Enter Class",IF(ISERROR(SMALL(AE19:AN19,1)+SMALL(AE19:AN19,2)+SMALL(AE19:AN19,3)),"DNQ",SMALL(AE19:AN19,1)+SMALL(AE19:AN19,2)+SMALL(AE19:AN19,3))))</f>
        <v>202.09999999999997</v>
      </c>
      <c r="AQ19" s="80"/>
      <c r="AR19" s="81"/>
      <c r="AS19" s="82"/>
      <c r="AT19" s="81"/>
      <c r="AU19" s="82"/>
      <c r="AV19" s="81"/>
      <c r="AW19" s="82"/>
      <c r="AX19" s="81"/>
      <c r="AY19" s="82"/>
      <c r="AZ19" s="81"/>
      <c r="BA19" s="82"/>
      <c r="BB19" s="81"/>
      <c r="BC19" s="82"/>
      <c r="BD19" s="81"/>
      <c r="BE19" s="82"/>
      <c r="BF19" s="81"/>
      <c r="BG19" s="82"/>
      <c r="BH19" s="81"/>
      <c r="BI19" s="82"/>
      <c r="BJ19" s="81"/>
      <c r="BK19" s="76" t="str">
        <f>IF(ISBLANK(AQ19),"",IF(OR(AQ19="DNS",AQ19="DNF"),"1000.00",IF(ISBLANK(AR19),AQ19,AQ19+VLOOKUP(AR19,[1]Lists!$B$5:$C$14,2,0))))</f>
        <v/>
      </c>
      <c r="BL19" s="77" t="str">
        <f>IF(ISBLANK(AS19),"",IF(OR(AS19="DNS",AS19="DNF"),"1000.00",IF(ISBLANK(AT19),AS19,AS19+VLOOKUP(AT19,[1]Lists!$B$5:$C$14,2,0))))</f>
        <v/>
      </c>
      <c r="BM19" s="77" t="str">
        <f>IF(ISBLANK(AU19),"",IF(OR(AU19="DNS",AU19="DNF"),"1000.00",IF(ISBLANK(AV19),AU19,AU19+VLOOKUP(AV19,[1]Lists!$B$5:$C$14,2,0))))</f>
        <v/>
      </c>
      <c r="BN19" s="77" t="str">
        <f>IF(ISBLANK(AW19),"",IF(OR(AW19="DNS",AW19="DNF"),"1000.00",IF(ISBLANK(AX19),AW19,AW19+VLOOKUP(AX19,[1]Lists!$B$5:$C$14,2,0))))</f>
        <v/>
      </c>
      <c r="BO19" s="77" t="str">
        <f>IF(ISBLANK(AY19),"",IF(OR(AY19="DNS",AY19="DNF"),"1000.00",IF(ISBLANK(AZ19),AY19,AY19+VLOOKUP(AZ19,[1]Lists!$B$5:$C$14,2,0))))</f>
        <v/>
      </c>
      <c r="BP19" s="77" t="str">
        <f>IF(ISBLANK(BA19),"",IF(OR(BA19="DNS",BA19="DNF"),"1000.00",IF(ISBLANK(BB19),BA19,BA19+VLOOKUP(BB19,[1]Lists!$B$5:$C$14,2,0))))</f>
        <v/>
      </c>
      <c r="BQ19" s="77" t="str">
        <f>IF(ISBLANK(BC19),"",IF(OR(BC19="DNS",BC19="DNF"),"1000.00",IF(ISBLANK(BD19),BC19,BC19+VLOOKUP(BD19,[1]Lists!$B$5:$C$14,2,0))))</f>
        <v/>
      </c>
      <c r="BR19" s="77" t="str">
        <f>IF(ISBLANK(BE19),"",IF(OR(BE19="DNS",BE19="DNF"),"1000.00",IF(ISBLANK(BF19),BE19,BE19+VLOOKUP(BF19,[1]Lists!$B$5:$C$14,2,0))))</f>
        <v/>
      </c>
      <c r="BS19" s="77" t="str">
        <f>IF(ISBLANK(BG19),"",IF(OR(BG19="DNS",BG19="DNF"),"1000.00",IF(ISBLANK(BH19),BG19,BG19+VLOOKUP(BH19,[1]Lists!$B$5:$C$14,2,0))))</f>
        <v/>
      </c>
      <c r="BT19" s="78" t="str">
        <f>IF(ISBLANK(BI19),"",IF(OR(BI19="DNS",BI19="DNF"),"1000.00",IF(ISBLANK(BJ19),BI19,BI19+VLOOKUP(BJ19,[1]Lists!$B$5:$C$14,2,0))))</f>
        <v/>
      </c>
      <c r="BU19" s="79" t="str">
        <f>IF(A19="","",IF(F19="","Enter Class",IF($G$8="Single","",IF(ISERROR(SMALL(BK19:BT19,1)+SMALL(BK19:BT19,2)),"DNQ",SMALL(BK19:BT19,1)+SMALL(BK19:BT19,2)))))</f>
        <v/>
      </c>
      <c r="BV19" s="79">
        <f>IF('[1]VCAS Entry List'!A21="","",IF(A19="","Enter No.",IF(F19="","Enter Class",IF($G$8="Single",AP19,IF(ISERROR(AO19+BU19),"DNQ",AO19+BU19)))))</f>
        <v>202.09999999999997</v>
      </c>
      <c r="BW19" s="83">
        <f>IF(A19="","",IF(F19="","",IF(BV19="DNQ","",1+SUMPRODUCT(($F$15:$F$158=F19)*($BV$15:$BV$158&lt;BV19)))))</f>
        <v>5</v>
      </c>
      <c r="BX19" s="84">
        <f>IF(A19="","",IF(F19="","",IF(BV19="DNQ","",RANK(BV19,$BV$15:$BV$158,1))))</f>
        <v>29</v>
      </c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x14ac:dyDescent="0.25">
      <c r="A20" s="65">
        <v>31</v>
      </c>
      <c r="B20" s="66" t="str">
        <f>IF(ISBLANK('[1]VCAS Entry List'!A22),"",'[1]VCAS Entry List'!A22)</f>
        <v>Temp125</v>
      </c>
      <c r="C20" s="66" t="str">
        <f>IF(ISBLANK('[1]VCAS Entry List'!B22&amp;" "&amp;'[1]VCAS Entry List'!C22&amp;" "&amp;'[1]VCAS Entry List'!D22),"",'[1]VCAS Entry List'!B22&amp;" "&amp;'[1]VCAS Entry List'!C22&amp;" "&amp;'[1]VCAS Entry List'!D22)</f>
        <v>Jarryd Marshall C</v>
      </c>
      <c r="D20" s="67" t="str">
        <f>IF(ISBLANK('[1]VCAS Entry List'!B22),"",'[1]VCAS Entry List'!B22)</f>
        <v>Jarryd</v>
      </c>
      <c r="E20" s="67" t="str">
        <f>IF(ISBLANK('[1]VCAS Entry List'!C22),"",'[1]VCAS Entry List'!C22)</f>
        <v>Marshall</v>
      </c>
      <c r="F20" s="68" t="str">
        <f>IF(ISBLANK('[1]VCAS Entry List'!D22),"",'[1]VCAS Entry List'!D22)</f>
        <v>C</v>
      </c>
      <c r="G20" s="69" t="str">
        <f>IF(ISBLANK('[1]VCAS Entry List'!E22),"",'[1]VCAS Entry List'!E22)</f>
        <v>MADCC</v>
      </c>
      <c r="H20" s="70" t="str">
        <f>IF(ISBLANK('[1]VCAS Entry List'!F22),"",'[1]VCAS Entry List'!F22)</f>
        <v>Hyundai</v>
      </c>
      <c r="I20" s="71" t="str">
        <f>IF(ISBLANK('[1]VCAS Entry List'!G22),"",'[1]VCAS Entry List'!G22)</f>
        <v>Excel</v>
      </c>
      <c r="J20" s="72" t="str">
        <f>IF(ISBLANK('[1]VCAS Entry List'!H22),"",'[1]VCAS Entry List'!H22)</f>
        <v/>
      </c>
      <c r="K20" s="73">
        <v>69.05</v>
      </c>
      <c r="L20" s="74"/>
      <c r="M20" s="75">
        <v>68.03</v>
      </c>
      <c r="N20" s="74"/>
      <c r="O20" s="75">
        <v>67.03</v>
      </c>
      <c r="P20" s="74"/>
      <c r="Q20" s="75">
        <v>67.81</v>
      </c>
      <c r="R20" s="74"/>
      <c r="S20" s="75">
        <v>68.84</v>
      </c>
      <c r="T20" s="74"/>
      <c r="U20" s="75">
        <v>69.36</v>
      </c>
      <c r="V20" s="74"/>
      <c r="W20" s="75">
        <v>70.180000000000007</v>
      </c>
      <c r="X20" s="74"/>
      <c r="Y20" s="75">
        <v>67.89</v>
      </c>
      <c r="Z20" s="74"/>
      <c r="AA20" s="75" t="s">
        <v>0</v>
      </c>
      <c r="AB20" s="74"/>
      <c r="AC20" s="75" t="s">
        <v>0</v>
      </c>
      <c r="AD20" s="74"/>
      <c r="AE20" s="76">
        <f>IF(ISBLANK(K20),"",IF(OR(K20="DNS",K20="DNF"),"1000.00",IF(ISBLANK(L20),K20,K20+VLOOKUP(L20,[1]Lists!$B$5:$C$14,2,0))))</f>
        <v>69.05</v>
      </c>
      <c r="AF20" s="77">
        <f>IF(ISBLANK(M20),"",IF(OR(M20="DNS",M20="DNF"),"1000.00",IF(ISBLANK(N20),M20,M20+VLOOKUP(N20,[1]Lists!$B$5:$C$14,2,0))))</f>
        <v>68.03</v>
      </c>
      <c r="AG20" s="77">
        <f>IF(ISBLANK(O20),"",IF(OR(O20="DNS",O20="DNF"),"1000.00",IF(ISBLANK(P20),O20,O20+VLOOKUP(P20,[1]Lists!$B$5:$C$14,2,0))))</f>
        <v>67.03</v>
      </c>
      <c r="AH20" s="77">
        <f>IF(ISBLANK(Q20),"",IF(OR(Q20="DNS",Q20="DNF"),"1000.00",IF(ISBLANK(R20),Q20,Q20+VLOOKUP(R20,[1]Lists!$B$5:$C$14,2,0))))</f>
        <v>67.81</v>
      </c>
      <c r="AI20" s="77">
        <f>IF(ISBLANK(S20),"",IF(OR(S20="DNS",S20="DNF"),"1000.00",IF(ISBLANK(T20),S20,S20+VLOOKUP(T20,[1]Lists!$B$5:$C$14,2,0))))</f>
        <v>68.84</v>
      </c>
      <c r="AJ20" s="77">
        <f>IF(ISBLANK(U20),"",IF(OR(U20="DNS",U20="DNF"),"1000.00",IF(ISBLANK(V20),U20,U20+VLOOKUP(V20,[1]Lists!$B$5:$C$14,2,0))))</f>
        <v>69.36</v>
      </c>
      <c r="AK20" s="77">
        <f>IF(ISBLANK(W20),"",IF(OR(W20="DNS",W20="DNF"),"1000.00",IF(ISBLANK(X20),W20,W20+VLOOKUP(X20,[1]Lists!$B$5:$C$14,2,0))))</f>
        <v>70.180000000000007</v>
      </c>
      <c r="AL20" s="77">
        <f>IF(ISBLANK(Y20),"",IF(OR(Y20="DNS",Y20="DNF"),"1000.00",IF(ISBLANK(Z20),Y20,Y20+VLOOKUP(Z20,[1]Lists!$B$5:$C$14,2,0))))</f>
        <v>67.89</v>
      </c>
      <c r="AM20" s="77" t="str">
        <f>IF(ISBLANK(AA20),"",IF(OR(AA20="DNS",AA20="DNF"),"1000.00",IF(ISBLANK(AB20),AA20,AA20+VLOOKUP(AB20,[1]Lists!$B$5:$C$14,2,0))))</f>
        <v/>
      </c>
      <c r="AN20" s="78" t="str">
        <f>IF(ISBLANK(AC20),"",IF(OR(AC20="DNS",AC20="DNF"),"1000.00",IF(ISBLANK(AD20),AC20,AC20+VLOOKUP(AD20,[1]Lists!$B$5:$C$14,2,0))))</f>
        <v/>
      </c>
      <c r="AO20" s="79" t="str">
        <f>IF(A20="","",IF(F20="","Enter Class",IF($G$8="Single","",IF(ISERROR(SMALL(AE20:AN20,1)+SMALL(AE20:AN20,2)),"DNQ",SMALL(AE20:AN20,1)+SMALL(AE20:AN20,2)))))</f>
        <v/>
      </c>
      <c r="AP20" s="79">
        <f>IF(A20="","",IF(F20="","Enter Class",IF(ISERROR(SMALL(AE20:AN20,1)+SMALL(AE20:AN20,2)+SMALL(AE20:AN20,3)),"DNQ",SMALL(AE20:AN20,1)+SMALL(AE20:AN20,2)+SMALL(AE20:AN20,3))))</f>
        <v>202.73000000000002</v>
      </c>
      <c r="AQ20" s="80"/>
      <c r="AR20" s="81"/>
      <c r="AS20" s="82"/>
      <c r="AT20" s="81"/>
      <c r="AU20" s="82"/>
      <c r="AV20" s="81"/>
      <c r="AW20" s="82"/>
      <c r="AX20" s="81"/>
      <c r="AY20" s="82"/>
      <c r="AZ20" s="81"/>
      <c r="BA20" s="82"/>
      <c r="BB20" s="81"/>
      <c r="BC20" s="82"/>
      <c r="BD20" s="81"/>
      <c r="BE20" s="82"/>
      <c r="BF20" s="81"/>
      <c r="BG20" s="82"/>
      <c r="BH20" s="81"/>
      <c r="BI20" s="82"/>
      <c r="BJ20" s="81"/>
      <c r="BK20" s="76" t="str">
        <f>IF(ISBLANK(AQ20),"",IF(OR(AQ20="DNS",AQ20="DNF"),"1000.00",IF(ISBLANK(AR20),AQ20,AQ20+VLOOKUP(AR20,[1]Lists!$B$5:$C$14,2,0))))</f>
        <v/>
      </c>
      <c r="BL20" s="77" t="str">
        <f>IF(ISBLANK(AS20),"",IF(OR(AS20="DNS",AS20="DNF"),"1000.00",IF(ISBLANK(AT20),AS20,AS20+VLOOKUP(AT20,[1]Lists!$B$5:$C$14,2,0))))</f>
        <v/>
      </c>
      <c r="BM20" s="77" t="str">
        <f>IF(ISBLANK(AU20),"",IF(OR(AU20="DNS",AU20="DNF"),"1000.00",IF(ISBLANK(AV20),AU20,AU20+VLOOKUP(AV20,[1]Lists!$B$5:$C$14,2,0))))</f>
        <v/>
      </c>
      <c r="BN20" s="77" t="str">
        <f>IF(ISBLANK(AW20),"",IF(OR(AW20="DNS",AW20="DNF"),"1000.00",IF(ISBLANK(AX20),AW20,AW20+VLOOKUP(AX20,[1]Lists!$B$5:$C$14,2,0))))</f>
        <v/>
      </c>
      <c r="BO20" s="77" t="str">
        <f>IF(ISBLANK(AY20),"",IF(OR(AY20="DNS",AY20="DNF"),"1000.00",IF(ISBLANK(AZ20),AY20,AY20+VLOOKUP(AZ20,[1]Lists!$B$5:$C$14,2,0))))</f>
        <v/>
      </c>
      <c r="BP20" s="77" t="str">
        <f>IF(ISBLANK(BA20),"",IF(OR(BA20="DNS",BA20="DNF"),"1000.00",IF(ISBLANK(BB20),BA20,BA20+VLOOKUP(BB20,[1]Lists!$B$5:$C$14,2,0))))</f>
        <v/>
      </c>
      <c r="BQ20" s="77" t="str">
        <f>IF(ISBLANK(BC20),"",IF(OR(BC20="DNS",BC20="DNF"),"1000.00",IF(ISBLANK(BD20),BC20,BC20+VLOOKUP(BD20,[1]Lists!$B$5:$C$14,2,0))))</f>
        <v/>
      </c>
      <c r="BR20" s="77" t="str">
        <f>IF(ISBLANK(BE20),"",IF(OR(BE20="DNS",BE20="DNF"),"1000.00",IF(ISBLANK(BF20),BE20,BE20+VLOOKUP(BF20,[1]Lists!$B$5:$C$14,2,0))))</f>
        <v/>
      </c>
      <c r="BS20" s="77" t="str">
        <f>IF(ISBLANK(BG20),"",IF(OR(BG20="DNS",BG20="DNF"),"1000.00",IF(ISBLANK(BH20),BG20,BG20+VLOOKUP(BH20,[1]Lists!$B$5:$C$14,2,0))))</f>
        <v/>
      </c>
      <c r="BT20" s="78" t="str">
        <f>IF(ISBLANK(BI20),"",IF(OR(BI20="DNS",BI20="DNF"),"1000.00",IF(ISBLANK(BJ20),BI20,BI20+VLOOKUP(BJ20,[1]Lists!$B$5:$C$14,2,0))))</f>
        <v/>
      </c>
      <c r="BU20" s="79" t="str">
        <f>IF(A20="","",IF(F20="","Enter Class",IF($G$8="Single","",IF(ISERROR(SMALL(BK20:BT20,1)+SMALL(BK20:BT20,2)),"DNQ",SMALL(BK20:BT20,1)+SMALL(BK20:BT20,2)))))</f>
        <v/>
      </c>
      <c r="BV20" s="79">
        <f>IF('[1]VCAS Entry List'!A22="","",IF(A20="","Enter No.",IF(F20="","Enter Class",IF($G$8="Single",AP20,IF(ISERROR(AO20+BU20),"DNQ",AO20+BU20)))))</f>
        <v>202.73000000000002</v>
      </c>
      <c r="BW20" s="83">
        <f>IF(A20="","",IF(F20="","",IF(BV20="DNQ","",1+SUMPRODUCT(($F$15:$F$158=F20)*($BV$15:$BV$158&lt;BV20)))))</f>
        <v>6</v>
      </c>
      <c r="BX20" s="84">
        <f>IF(A20="","",IF(F20="","",IF(BV20="DNQ","",RANK(BV20,$BV$15:$BV$158,1))))</f>
        <v>30</v>
      </c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 x14ac:dyDescent="0.25">
      <c r="A21" s="65">
        <v>36</v>
      </c>
      <c r="B21" s="66" t="str">
        <f>IF(ISBLANK('[1]VCAS Entry List'!A23),"",'[1]VCAS Entry List'!A23)</f>
        <v>Temp083</v>
      </c>
      <c r="C21" s="66" t="str">
        <f>IF(ISBLANK('[1]VCAS Entry List'!B23&amp;" "&amp;'[1]VCAS Entry List'!C23&amp;" "&amp;'[1]VCAS Entry List'!D23),"",'[1]VCAS Entry List'!B23&amp;" "&amp;'[1]VCAS Entry List'!C23&amp;" "&amp;'[1]VCAS Entry List'!D23)</f>
        <v>Mitchell Tuit C</v>
      </c>
      <c r="D21" s="67" t="str">
        <f>IF(ISBLANK('[1]VCAS Entry List'!B23),"",'[1]VCAS Entry List'!B23)</f>
        <v>Mitchell</v>
      </c>
      <c r="E21" s="67" t="str">
        <f>IF(ISBLANK('[1]VCAS Entry List'!C23),"",'[1]VCAS Entry List'!C23)</f>
        <v>Tuit</v>
      </c>
      <c r="F21" s="68" t="str">
        <f>IF(ISBLANK('[1]VCAS Entry List'!D23),"",'[1]VCAS Entry List'!D23)</f>
        <v>C</v>
      </c>
      <c r="G21" s="69" t="str">
        <f>IF(ISBLANK('[1]VCAS Entry List'!E23),"",'[1]VCAS Entry List'!E23)</f>
        <v>MADCC</v>
      </c>
      <c r="H21" s="70" t="str">
        <f>IF(ISBLANK('[1]VCAS Entry List'!F23),"",'[1]VCAS Entry List'!F23)</f>
        <v>Holden</v>
      </c>
      <c r="I21" s="71" t="str">
        <f>IF(ISBLANK('[1]VCAS Entry List'!G23),"",'[1]VCAS Entry List'!G23)</f>
        <v>Gemini</v>
      </c>
      <c r="J21" s="72" t="str">
        <f>IF(ISBLANK('[1]VCAS Entry List'!H23),"",'[1]VCAS Entry List'!H23)</f>
        <v/>
      </c>
      <c r="K21" s="73">
        <v>73.17</v>
      </c>
      <c r="L21" s="74"/>
      <c r="M21" s="75">
        <v>70.42</v>
      </c>
      <c r="N21" s="74"/>
      <c r="O21" s="75">
        <v>68.02</v>
      </c>
      <c r="P21" s="74"/>
      <c r="Q21" s="75">
        <v>68.95</v>
      </c>
      <c r="R21" s="74"/>
      <c r="S21" s="75">
        <v>69.81</v>
      </c>
      <c r="T21" s="74"/>
      <c r="U21" s="75">
        <v>68.069999999999993</v>
      </c>
      <c r="V21" s="74"/>
      <c r="W21" s="75">
        <v>67.709999999999994</v>
      </c>
      <c r="X21" s="74"/>
      <c r="Y21" s="75">
        <v>68.319999999999993</v>
      </c>
      <c r="Z21" s="74"/>
      <c r="AA21" s="75" t="s">
        <v>0</v>
      </c>
      <c r="AB21" s="74"/>
      <c r="AC21" s="75" t="s">
        <v>0</v>
      </c>
      <c r="AD21" s="74"/>
      <c r="AE21" s="76">
        <f>IF(ISBLANK(K21),"",IF(OR(K21="DNS",K21="DNF"),"1000.00",IF(ISBLANK(L21),K21,K21+VLOOKUP(L21,[1]Lists!$B$5:$C$14,2,0))))</f>
        <v>73.17</v>
      </c>
      <c r="AF21" s="77">
        <f>IF(ISBLANK(M21),"",IF(OR(M21="DNS",M21="DNF"),"1000.00",IF(ISBLANK(N21),M21,M21+VLOOKUP(N21,[1]Lists!$B$5:$C$14,2,0))))</f>
        <v>70.42</v>
      </c>
      <c r="AG21" s="77">
        <f>IF(ISBLANK(O21),"",IF(OR(O21="DNS",O21="DNF"),"1000.00",IF(ISBLANK(P21),O21,O21+VLOOKUP(P21,[1]Lists!$B$5:$C$14,2,0))))</f>
        <v>68.02</v>
      </c>
      <c r="AH21" s="77">
        <f>IF(ISBLANK(Q21),"",IF(OR(Q21="DNS",Q21="DNF"),"1000.00",IF(ISBLANK(R21),Q21,Q21+VLOOKUP(R21,[1]Lists!$B$5:$C$14,2,0))))</f>
        <v>68.95</v>
      </c>
      <c r="AI21" s="77">
        <f>IF(ISBLANK(S21),"",IF(OR(S21="DNS",S21="DNF"),"1000.00",IF(ISBLANK(T21),S21,S21+VLOOKUP(T21,[1]Lists!$B$5:$C$14,2,0))))</f>
        <v>69.81</v>
      </c>
      <c r="AJ21" s="77">
        <f>IF(ISBLANK(U21),"",IF(OR(U21="DNS",U21="DNF"),"1000.00",IF(ISBLANK(V21),U21,U21+VLOOKUP(V21,[1]Lists!$B$5:$C$14,2,0))))</f>
        <v>68.069999999999993</v>
      </c>
      <c r="AK21" s="77">
        <f>IF(ISBLANK(W21),"",IF(OR(W21="DNS",W21="DNF"),"1000.00",IF(ISBLANK(X21),W21,W21+VLOOKUP(X21,[1]Lists!$B$5:$C$14,2,0))))</f>
        <v>67.709999999999994</v>
      </c>
      <c r="AL21" s="77">
        <f>IF(ISBLANK(Y21),"",IF(OR(Y21="DNS",Y21="DNF"),"1000.00",IF(ISBLANK(Z21),Y21,Y21+VLOOKUP(Z21,[1]Lists!$B$5:$C$14,2,0))))</f>
        <v>68.319999999999993</v>
      </c>
      <c r="AM21" s="77" t="str">
        <f>IF(ISBLANK(AA21),"",IF(OR(AA21="DNS",AA21="DNF"),"1000.00",IF(ISBLANK(AB21),AA21,AA21+VLOOKUP(AB21,[1]Lists!$B$5:$C$14,2,0))))</f>
        <v/>
      </c>
      <c r="AN21" s="78" t="str">
        <f>IF(ISBLANK(AC21),"",IF(OR(AC21="DNS",AC21="DNF"),"1000.00",IF(ISBLANK(AD21),AC21,AC21+VLOOKUP(AD21,[1]Lists!$B$5:$C$14,2,0))))</f>
        <v/>
      </c>
      <c r="AO21" s="79" t="str">
        <f>IF(A21="","",IF(F21="","Enter Class",IF($G$8="Single","",IF(ISERROR(SMALL(AE21:AN21,1)+SMALL(AE21:AN21,2)),"DNQ",SMALL(AE21:AN21,1)+SMALL(AE21:AN21,2)))))</f>
        <v/>
      </c>
      <c r="AP21" s="79">
        <f>IF(A21="","",IF(F21="","Enter Class",IF(ISERROR(SMALL(AE21:AN21,1)+SMALL(AE21:AN21,2)+SMALL(AE21:AN21,3)),"DNQ",SMALL(AE21:AN21,1)+SMALL(AE21:AN21,2)+SMALL(AE21:AN21,3))))</f>
        <v>203.79999999999998</v>
      </c>
      <c r="AQ21" s="80"/>
      <c r="AR21" s="81"/>
      <c r="AS21" s="82"/>
      <c r="AT21" s="81"/>
      <c r="AU21" s="82"/>
      <c r="AV21" s="81"/>
      <c r="AW21" s="82"/>
      <c r="AX21" s="81"/>
      <c r="AY21" s="82"/>
      <c r="AZ21" s="81"/>
      <c r="BA21" s="82"/>
      <c r="BB21" s="81"/>
      <c r="BC21" s="82"/>
      <c r="BD21" s="81"/>
      <c r="BE21" s="82"/>
      <c r="BF21" s="81"/>
      <c r="BG21" s="82"/>
      <c r="BH21" s="81"/>
      <c r="BI21" s="82"/>
      <c r="BJ21" s="81"/>
      <c r="BK21" s="76" t="str">
        <f>IF(ISBLANK(AQ21),"",IF(OR(AQ21="DNS",AQ21="DNF"),"1000.00",IF(ISBLANK(AR21),AQ21,AQ21+VLOOKUP(AR21,[1]Lists!$B$5:$C$14,2,0))))</f>
        <v/>
      </c>
      <c r="BL21" s="77" t="str">
        <f>IF(ISBLANK(AS21),"",IF(OR(AS21="DNS",AS21="DNF"),"1000.00",IF(ISBLANK(AT21),AS21,AS21+VLOOKUP(AT21,[1]Lists!$B$5:$C$14,2,0))))</f>
        <v/>
      </c>
      <c r="BM21" s="77" t="str">
        <f>IF(ISBLANK(AU21),"",IF(OR(AU21="DNS",AU21="DNF"),"1000.00",IF(ISBLANK(AV21),AU21,AU21+VLOOKUP(AV21,[1]Lists!$B$5:$C$14,2,0))))</f>
        <v/>
      </c>
      <c r="BN21" s="77" t="str">
        <f>IF(ISBLANK(AW21),"",IF(OR(AW21="DNS",AW21="DNF"),"1000.00",IF(ISBLANK(AX21),AW21,AW21+VLOOKUP(AX21,[1]Lists!$B$5:$C$14,2,0))))</f>
        <v/>
      </c>
      <c r="BO21" s="77" t="str">
        <f>IF(ISBLANK(AY21),"",IF(OR(AY21="DNS",AY21="DNF"),"1000.00",IF(ISBLANK(AZ21),AY21,AY21+VLOOKUP(AZ21,[1]Lists!$B$5:$C$14,2,0))))</f>
        <v/>
      </c>
      <c r="BP21" s="77" t="str">
        <f>IF(ISBLANK(BA21),"",IF(OR(BA21="DNS",BA21="DNF"),"1000.00",IF(ISBLANK(BB21),BA21,BA21+VLOOKUP(BB21,[1]Lists!$B$5:$C$14,2,0))))</f>
        <v/>
      </c>
      <c r="BQ21" s="77" t="str">
        <f>IF(ISBLANK(BC21),"",IF(OR(BC21="DNS",BC21="DNF"),"1000.00",IF(ISBLANK(BD21),BC21,BC21+VLOOKUP(BD21,[1]Lists!$B$5:$C$14,2,0))))</f>
        <v/>
      </c>
      <c r="BR21" s="77" t="str">
        <f>IF(ISBLANK(BE21),"",IF(OR(BE21="DNS",BE21="DNF"),"1000.00",IF(ISBLANK(BF21),BE21,BE21+VLOOKUP(BF21,[1]Lists!$B$5:$C$14,2,0))))</f>
        <v/>
      </c>
      <c r="BS21" s="77" t="str">
        <f>IF(ISBLANK(BG21),"",IF(OR(BG21="DNS",BG21="DNF"),"1000.00",IF(ISBLANK(BH21),BG21,BG21+VLOOKUP(BH21,[1]Lists!$B$5:$C$14,2,0))))</f>
        <v/>
      </c>
      <c r="BT21" s="78" t="str">
        <f>IF(ISBLANK(BI21),"",IF(OR(BI21="DNS",BI21="DNF"),"1000.00",IF(ISBLANK(BJ21),BI21,BI21+VLOOKUP(BJ21,[1]Lists!$B$5:$C$14,2,0))))</f>
        <v/>
      </c>
      <c r="BU21" s="79" t="str">
        <f>IF(A21="","",IF(F21="","Enter Class",IF($G$8="Single","",IF(ISERROR(SMALL(BK21:BT21,1)+SMALL(BK21:BT21,2)),"DNQ",SMALL(BK21:BT21,1)+SMALL(BK21:BT21,2)))))</f>
        <v/>
      </c>
      <c r="BV21" s="79">
        <f>IF('[1]VCAS Entry List'!A23="","",IF(A21="","Enter No.",IF(F21="","Enter Class",IF($G$8="Single",AP21,IF(ISERROR(AO21+BU21),"DNQ",AO21+BU21)))))</f>
        <v>203.79999999999998</v>
      </c>
      <c r="BW21" s="83">
        <f>IF(A21="","",IF(F21="","",IF(BV21="DNQ","",1+SUMPRODUCT(($F$15:$F$158=F21)*($BV$15:$BV$158&lt;BV21)))))</f>
        <v>7</v>
      </c>
      <c r="BX21" s="84">
        <f>IF(A21="","",IF(F21="","",IF(BV21="DNQ","",RANK(BV21,$BV$15:$BV$158,1))))</f>
        <v>32</v>
      </c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 x14ac:dyDescent="0.25">
      <c r="A22" s="65">
        <v>33</v>
      </c>
      <c r="B22" s="66" t="str">
        <f>IF(ISBLANK('[1]VCAS Entry List'!A24),"",'[1]VCAS Entry List'!A24)</f>
        <v>Temp039</v>
      </c>
      <c r="C22" s="66" t="str">
        <f>IF(ISBLANK('[1]VCAS Entry List'!B24&amp;" "&amp;'[1]VCAS Entry List'!C24&amp;" "&amp;'[1]VCAS Entry List'!D24),"",'[1]VCAS Entry List'!B24&amp;" "&amp;'[1]VCAS Entry List'!C24&amp;" "&amp;'[1]VCAS Entry List'!D24)</f>
        <v>Jun Young Choi C</v>
      </c>
      <c r="D22" s="67" t="str">
        <f>IF(ISBLANK('[1]VCAS Entry List'!B24),"",'[1]VCAS Entry List'!B24)</f>
        <v>Jun Young</v>
      </c>
      <c r="E22" s="67" t="str">
        <f>IF(ISBLANK('[1]VCAS Entry List'!C24),"",'[1]VCAS Entry List'!C24)</f>
        <v>Choi</v>
      </c>
      <c r="F22" s="68" t="str">
        <f>IF(ISBLANK('[1]VCAS Entry List'!D24),"",'[1]VCAS Entry List'!D24)</f>
        <v>C</v>
      </c>
      <c r="G22" s="69" t="str">
        <f>IF(ISBLANK('[1]VCAS Entry List'!E24),"",'[1]VCAS Entry List'!E24)</f>
        <v>CCC</v>
      </c>
      <c r="H22" s="70" t="str">
        <f>IF(ISBLANK('[1]VCAS Entry List'!F24),"",'[1]VCAS Entry List'!F24)</f>
        <v>Hyundai</v>
      </c>
      <c r="I22" s="71" t="str">
        <f>IF(ISBLANK('[1]VCAS Entry List'!G24),"",'[1]VCAS Entry List'!G24)</f>
        <v>Excel</v>
      </c>
      <c r="J22" s="72" t="str">
        <f>IF(ISBLANK('[1]VCAS Entry List'!H24),"",'[1]VCAS Entry List'!H24)</f>
        <v/>
      </c>
      <c r="K22" s="73">
        <v>70.89</v>
      </c>
      <c r="L22" s="74"/>
      <c r="M22" s="75">
        <v>68.400000000000006</v>
      </c>
      <c r="N22" s="74"/>
      <c r="O22" s="75">
        <v>68.27</v>
      </c>
      <c r="P22" s="74"/>
      <c r="Q22" s="75" t="s">
        <v>0</v>
      </c>
      <c r="R22" s="74"/>
      <c r="S22" s="75">
        <v>69.540000000000006</v>
      </c>
      <c r="T22" s="74"/>
      <c r="U22" s="75">
        <v>68.650000000000006</v>
      </c>
      <c r="V22" s="74"/>
      <c r="W22" s="75">
        <v>70.209999999999994</v>
      </c>
      <c r="X22" s="74"/>
      <c r="Y22" s="75" t="s">
        <v>0</v>
      </c>
      <c r="Z22" s="74"/>
      <c r="AA22" s="75" t="s">
        <v>0</v>
      </c>
      <c r="AB22" s="74"/>
      <c r="AC22" s="75" t="s">
        <v>0</v>
      </c>
      <c r="AD22" s="74"/>
      <c r="AE22" s="76">
        <f>IF(ISBLANK(K22),"",IF(OR(K22="DNS",K22="DNF"),"1000.00",IF(ISBLANK(L22),K22,K22+VLOOKUP(L22,[1]Lists!$B$5:$C$14,2,0))))</f>
        <v>70.89</v>
      </c>
      <c r="AF22" s="77">
        <f>IF(ISBLANK(M22),"",IF(OR(M22="DNS",M22="DNF"),"1000.00",IF(ISBLANK(N22),M22,M22+VLOOKUP(N22,[1]Lists!$B$5:$C$14,2,0))))</f>
        <v>68.400000000000006</v>
      </c>
      <c r="AG22" s="77">
        <f>IF(ISBLANK(O22),"",IF(OR(O22="DNS",O22="DNF"),"1000.00",IF(ISBLANK(P22),O22,O22+VLOOKUP(P22,[1]Lists!$B$5:$C$14,2,0))))</f>
        <v>68.27</v>
      </c>
      <c r="AH22" s="77" t="str">
        <f>IF(ISBLANK(Q22),"",IF(OR(Q22="DNS",Q22="DNF"),"1000.00",IF(ISBLANK(R22),Q22,Q22+VLOOKUP(R22,[1]Lists!$B$5:$C$14,2,0))))</f>
        <v/>
      </c>
      <c r="AI22" s="77">
        <f>IF(ISBLANK(S22),"",IF(OR(S22="DNS",S22="DNF"),"1000.00",IF(ISBLANK(T22),S22,S22+VLOOKUP(T22,[1]Lists!$B$5:$C$14,2,0))))</f>
        <v>69.540000000000006</v>
      </c>
      <c r="AJ22" s="77">
        <f>IF(ISBLANK(U22),"",IF(OR(U22="DNS",U22="DNF"),"1000.00",IF(ISBLANK(V22),U22,U22+VLOOKUP(V22,[1]Lists!$B$5:$C$14,2,0))))</f>
        <v>68.650000000000006</v>
      </c>
      <c r="AK22" s="77">
        <f>IF(ISBLANK(W22),"",IF(OR(W22="DNS",W22="DNF"),"1000.00",IF(ISBLANK(X22),W22,W22+VLOOKUP(X22,[1]Lists!$B$5:$C$14,2,0))))</f>
        <v>70.209999999999994</v>
      </c>
      <c r="AL22" s="77" t="str">
        <f>IF(ISBLANK(Y22),"",IF(OR(Y22="DNS",Y22="DNF"),"1000.00",IF(ISBLANK(Z22),Y22,Y22+VLOOKUP(Z22,[1]Lists!$B$5:$C$14,2,0))))</f>
        <v/>
      </c>
      <c r="AM22" s="77" t="str">
        <f>IF(ISBLANK(AA22),"",IF(OR(AA22="DNS",AA22="DNF"),"1000.00",IF(ISBLANK(AB22),AA22,AA22+VLOOKUP(AB22,[1]Lists!$B$5:$C$14,2,0))))</f>
        <v/>
      </c>
      <c r="AN22" s="78" t="str">
        <f>IF(ISBLANK(AC22),"",IF(OR(AC22="DNS",AC22="DNF"),"1000.00",IF(ISBLANK(AD22),AC22,AC22+VLOOKUP(AD22,[1]Lists!$B$5:$C$14,2,0))))</f>
        <v/>
      </c>
      <c r="AO22" s="79" t="str">
        <f>IF(A22="","",IF(F22="","Enter Class",IF($G$8="Single","",IF(ISERROR(SMALL(AE22:AN22,1)+SMALL(AE22:AN22,2)),"DNQ",SMALL(AE22:AN22,1)+SMALL(AE22:AN22,2)))))</f>
        <v/>
      </c>
      <c r="AP22" s="79">
        <f>IF(A22="","",IF(F22="","Enter Class",IF(ISERROR(SMALL(AE22:AN22,1)+SMALL(AE22:AN22,2)+SMALL(AE22:AN22,3)),"DNQ",SMALL(AE22:AN22,1)+SMALL(AE22:AN22,2)+SMALL(AE22:AN22,3))))</f>
        <v>205.32000000000002</v>
      </c>
      <c r="AQ22" s="80"/>
      <c r="AR22" s="81"/>
      <c r="AS22" s="82"/>
      <c r="AT22" s="81"/>
      <c r="AU22" s="82"/>
      <c r="AV22" s="81"/>
      <c r="AW22" s="82"/>
      <c r="AX22" s="81"/>
      <c r="AY22" s="82"/>
      <c r="AZ22" s="81"/>
      <c r="BA22" s="82"/>
      <c r="BB22" s="81"/>
      <c r="BC22" s="82"/>
      <c r="BD22" s="81"/>
      <c r="BE22" s="82"/>
      <c r="BF22" s="81"/>
      <c r="BG22" s="82"/>
      <c r="BH22" s="81"/>
      <c r="BI22" s="82"/>
      <c r="BJ22" s="81"/>
      <c r="BK22" s="76" t="str">
        <f>IF(ISBLANK(AQ22),"",IF(OR(AQ22="DNS",AQ22="DNF"),"1000.00",IF(ISBLANK(AR22),AQ22,AQ22+VLOOKUP(AR22,[1]Lists!$B$5:$C$14,2,0))))</f>
        <v/>
      </c>
      <c r="BL22" s="77" t="str">
        <f>IF(ISBLANK(AS22),"",IF(OR(AS22="DNS",AS22="DNF"),"1000.00",IF(ISBLANK(AT22),AS22,AS22+VLOOKUP(AT22,[1]Lists!$B$5:$C$14,2,0))))</f>
        <v/>
      </c>
      <c r="BM22" s="77" t="str">
        <f>IF(ISBLANK(AU22),"",IF(OR(AU22="DNS",AU22="DNF"),"1000.00",IF(ISBLANK(AV22),AU22,AU22+VLOOKUP(AV22,[1]Lists!$B$5:$C$14,2,0))))</f>
        <v/>
      </c>
      <c r="BN22" s="77" t="str">
        <f>IF(ISBLANK(AW22),"",IF(OR(AW22="DNS",AW22="DNF"),"1000.00",IF(ISBLANK(AX22),AW22,AW22+VLOOKUP(AX22,[1]Lists!$B$5:$C$14,2,0))))</f>
        <v/>
      </c>
      <c r="BO22" s="77" t="str">
        <f>IF(ISBLANK(AY22),"",IF(OR(AY22="DNS",AY22="DNF"),"1000.00",IF(ISBLANK(AZ22),AY22,AY22+VLOOKUP(AZ22,[1]Lists!$B$5:$C$14,2,0))))</f>
        <v/>
      </c>
      <c r="BP22" s="77" t="str">
        <f>IF(ISBLANK(BA22),"",IF(OR(BA22="DNS",BA22="DNF"),"1000.00",IF(ISBLANK(BB22),BA22,BA22+VLOOKUP(BB22,[1]Lists!$B$5:$C$14,2,0))))</f>
        <v/>
      </c>
      <c r="BQ22" s="77" t="str">
        <f>IF(ISBLANK(BC22),"",IF(OR(BC22="DNS",BC22="DNF"),"1000.00",IF(ISBLANK(BD22),BC22,BC22+VLOOKUP(BD22,[1]Lists!$B$5:$C$14,2,0))))</f>
        <v/>
      </c>
      <c r="BR22" s="77" t="str">
        <f>IF(ISBLANK(BE22),"",IF(OR(BE22="DNS",BE22="DNF"),"1000.00",IF(ISBLANK(BF22),BE22,BE22+VLOOKUP(BF22,[1]Lists!$B$5:$C$14,2,0))))</f>
        <v/>
      </c>
      <c r="BS22" s="77" t="str">
        <f>IF(ISBLANK(BG22),"",IF(OR(BG22="DNS",BG22="DNF"),"1000.00",IF(ISBLANK(BH22),BG22,BG22+VLOOKUP(BH22,[1]Lists!$B$5:$C$14,2,0))))</f>
        <v/>
      </c>
      <c r="BT22" s="78" t="str">
        <f>IF(ISBLANK(BI22),"",IF(OR(BI22="DNS",BI22="DNF"),"1000.00",IF(ISBLANK(BJ22),BI22,BI22+VLOOKUP(BJ22,[1]Lists!$B$5:$C$14,2,0))))</f>
        <v/>
      </c>
      <c r="BU22" s="79" t="str">
        <f>IF(A22="","",IF(F22="","Enter Class",IF($G$8="Single","",IF(ISERROR(SMALL(BK22:BT22,1)+SMALL(BK22:BT22,2)),"DNQ",SMALL(BK22:BT22,1)+SMALL(BK22:BT22,2)))))</f>
        <v/>
      </c>
      <c r="BV22" s="79">
        <f>IF('[1]VCAS Entry List'!A24="","",IF(A22="","Enter No.",IF(F22="","Enter Class",IF($G$8="Single",AP22,IF(ISERROR(AO22+BU22),"DNQ",AO22+BU22)))))</f>
        <v>205.32000000000002</v>
      </c>
      <c r="BW22" s="83">
        <f>IF(A22="","",IF(F22="","",IF(BV22="DNQ","",1+SUMPRODUCT(($F$15:$F$158=F22)*($BV$15:$BV$158&lt;BV22)))))</f>
        <v>8</v>
      </c>
      <c r="BX22" s="84">
        <f>IF(A22="","",IF(F22="","",IF(BV22="DNQ","",RANK(BV22,$BV$15:$BV$158,1))))</f>
        <v>37</v>
      </c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 x14ac:dyDescent="0.25">
      <c r="A23" s="65">
        <v>34</v>
      </c>
      <c r="B23" s="66" t="str">
        <f>IF(ISBLANK('[1]VCAS Entry List'!A25),"",'[1]VCAS Entry List'!A25)</f>
        <v>Temp106</v>
      </c>
      <c r="C23" s="66" t="str">
        <f>IF(ISBLANK('[1]VCAS Entry List'!B25&amp;" "&amp;'[1]VCAS Entry List'!C25&amp;" "&amp;'[1]VCAS Entry List'!D25),"",'[1]VCAS Entry List'!B25&amp;" "&amp;'[1]VCAS Entry List'!C25&amp;" "&amp;'[1]VCAS Entry List'!D25)</f>
        <v>Kerrin Coleman C</v>
      </c>
      <c r="D23" s="67" t="str">
        <f>IF(ISBLANK('[1]VCAS Entry List'!B25),"",'[1]VCAS Entry List'!B25)</f>
        <v>Kerrin</v>
      </c>
      <c r="E23" s="67" t="str">
        <f>IF(ISBLANK('[1]VCAS Entry List'!C25),"",'[1]VCAS Entry List'!C25)</f>
        <v>Coleman</v>
      </c>
      <c r="F23" s="68" t="str">
        <f>IF(ISBLANK('[1]VCAS Entry List'!D25),"",'[1]VCAS Entry List'!D25)</f>
        <v>C</v>
      </c>
      <c r="G23" s="69" t="str">
        <f>IF(ISBLANK('[1]VCAS Entry List'!E25),"",'[1]VCAS Entry List'!E25)</f>
        <v>MADCC</v>
      </c>
      <c r="H23" s="70" t="str">
        <f>IF(ISBLANK('[1]VCAS Entry List'!F25),"",'[1]VCAS Entry List'!F25)</f>
        <v>Toyota</v>
      </c>
      <c r="I23" s="71" t="str">
        <f>IF(ISBLANK('[1]VCAS Entry List'!G25),"",'[1]VCAS Entry List'!G25)</f>
        <v>Corolla</v>
      </c>
      <c r="J23" s="72" t="str">
        <f>IF(ISBLANK('[1]VCAS Entry List'!H25),"",'[1]VCAS Entry List'!H25)</f>
        <v/>
      </c>
      <c r="K23" s="73">
        <v>71.94</v>
      </c>
      <c r="L23" s="74"/>
      <c r="M23" s="75">
        <v>71.510000000000005</v>
      </c>
      <c r="N23" s="74"/>
      <c r="O23" s="75">
        <v>71.790000000000006</v>
      </c>
      <c r="P23" s="74"/>
      <c r="Q23" s="75">
        <v>68.760000000000005</v>
      </c>
      <c r="R23" s="74"/>
      <c r="S23" s="75">
        <v>71.39</v>
      </c>
      <c r="T23" s="74"/>
      <c r="U23" s="75">
        <v>69.36</v>
      </c>
      <c r="V23" s="74"/>
      <c r="W23" s="75">
        <v>69.91</v>
      </c>
      <c r="X23" s="74"/>
      <c r="Y23" s="75">
        <v>71.260000000000005</v>
      </c>
      <c r="Z23" s="74"/>
      <c r="AA23" s="75" t="s">
        <v>0</v>
      </c>
      <c r="AB23" s="74"/>
      <c r="AC23" s="75" t="s">
        <v>0</v>
      </c>
      <c r="AD23" s="74"/>
      <c r="AE23" s="76">
        <f>IF(ISBLANK(K23),"",IF(OR(K23="DNS",K23="DNF"),"1000.00",IF(ISBLANK(L23),K23,K23+VLOOKUP(L23,[1]Lists!$B$5:$C$14,2,0))))</f>
        <v>71.94</v>
      </c>
      <c r="AF23" s="77">
        <f>IF(ISBLANK(M23),"",IF(OR(M23="DNS",M23="DNF"),"1000.00",IF(ISBLANK(N23),M23,M23+VLOOKUP(N23,[1]Lists!$B$5:$C$14,2,0))))</f>
        <v>71.510000000000005</v>
      </c>
      <c r="AG23" s="77">
        <f>IF(ISBLANK(O23),"",IF(OR(O23="DNS",O23="DNF"),"1000.00",IF(ISBLANK(P23),O23,O23+VLOOKUP(P23,[1]Lists!$B$5:$C$14,2,0))))</f>
        <v>71.790000000000006</v>
      </c>
      <c r="AH23" s="77">
        <f>IF(ISBLANK(Q23),"",IF(OR(Q23="DNS",Q23="DNF"),"1000.00",IF(ISBLANK(R23),Q23,Q23+VLOOKUP(R23,[1]Lists!$B$5:$C$14,2,0))))</f>
        <v>68.760000000000005</v>
      </c>
      <c r="AI23" s="77">
        <f>IF(ISBLANK(S23),"",IF(OR(S23="DNS",S23="DNF"),"1000.00",IF(ISBLANK(T23),S23,S23+VLOOKUP(T23,[1]Lists!$B$5:$C$14,2,0))))</f>
        <v>71.39</v>
      </c>
      <c r="AJ23" s="77">
        <f>IF(ISBLANK(U23),"",IF(OR(U23="DNS",U23="DNF"),"1000.00",IF(ISBLANK(V23),U23,U23+VLOOKUP(V23,[1]Lists!$B$5:$C$14,2,0))))</f>
        <v>69.36</v>
      </c>
      <c r="AK23" s="77">
        <f>IF(ISBLANK(W23),"",IF(OR(W23="DNS",W23="DNF"),"1000.00",IF(ISBLANK(X23),W23,W23+VLOOKUP(X23,[1]Lists!$B$5:$C$14,2,0))))</f>
        <v>69.91</v>
      </c>
      <c r="AL23" s="77">
        <f>IF(ISBLANK(Y23),"",IF(OR(Y23="DNS",Y23="DNF"),"1000.00",IF(ISBLANK(Z23),Y23,Y23+VLOOKUP(Z23,[1]Lists!$B$5:$C$14,2,0))))</f>
        <v>71.260000000000005</v>
      </c>
      <c r="AM23" s="77" t="str">
        <f>IF(ISBLANK(AA23),"",IF(OR(AA23="DNS",AA23="DNF"),"1000.00",IF(ISBLANK(AB23),AA23,AA23+VLOOKUP(AB23,[1]Lists!$B$5:$C$14,2,0))))</f>
        <v/>
      </c>
      <c r="AN23" s="78" t="str">
        <f>IF(ISBLANK(AC23),"",IF(OR(AC23="DNS",AC23="DNF"),"1000.00",IF(ISBLANK(AD23),AC23,AC23+VLOOKUP(AD23,[1]Lists!$B$5:$C$14,2,0))))</f>
        <v/>
      </c>
      <c r="AO23" s="79" t="str">
        <f>IF(A23="","",IF(F23="","Enter Class",IF($G$8="Single","",IF(ISERROR(SMALL(AE23:AN23,1)+SMALL(AE23:AN23,2)),"DNQ",SMALL(AE23:AN23,1)+SMALL(AE23:AN23,2)))))</f>
        <v/>
      </c>
      <c r="AP23" s="79">
        <f>IF(A23="","",IF(F23="","Enter Class",IF(ISERROR(SMALL(AE23:AN23,1)+SMALL(AE23:AN23,2)+SMALL(AE23:AN23,3)),"DNQ",SMALL(AE23:AN23,1)+SMALL(AE23:AN23,2)+SMALL(AE23:AN23,3))))</f>
        <v>208.03</v>
      </c>
      <c r="AQ23" s="80"/>
      <c r="AR23" s="81"/>
      <c r="AS23" s="82"/>
      <c r="AT23" s="81"/>
      <c r="AU23" s="82"/>
      <c r="AV23" s="81"/>
      <c r="AW23" s="82"/>
      <c r="AX23" s="81"/>
      <c r="AY23" s="82"/>
      <c r="AZ23" s="81"/>
      <c r="BA23" s="82"/>
      <c r="BB23" s="81"/>
      <c r="BC23" s="82"/>
      <c r="BD23" s="81"/>
      <c r="BE23" s="82"/>
      <c r="BF23" s="81"/>
      <c r="BG23" s="82"/>
      <c r="BH23" s="81"/>
      <c r="BI23" s="82"/>
      <c r="BJ23" s="81"/>
      <c r="BK23" s="76" t="str">
        <f>IF(ISBLANK(AQ23),"",IF(OR(AQ23="DNS",AQ23="DNF"),"1000.00",IF(ISBLANK(AR23),AQ23,AQ23+VLOOKUP(AR23,[1]Lists!$B$5:$C$14,2,0))))</f>
        <v/>
      </c>
      <c r="BL23" s="77" t="str">
        <f>IF(ISBLANK(AS23),"",IF(OR(AS23="DNS",AS23="DNF"),"1000.00",IF(ISBLANK(AT23),AS23,AS23+VLOOKUP(AT23,[1]Lists!$B$5:$C$14,2,0))))</f>
        <v/>
      </c>
      <c r="BM23" s="77" t="str">
        <f>IF(ISBLANK(AU23),"",IF(OR(AU23="DNS",AU23="DNF"),"1000.00",IF(ISBLANK(AV23),AU23,AU23+VLOOKUP(AV23,[1]Lists!$B$5:$C$14,2,0))))</f>
        <v/>
      </c>
      <c r="BN23" s="77" t="str">
        <f>IF(ISBLANK(AW23),"",IF(OR(AW23="DNS",AW23="DNF"),"1000.00",IF(ISBLANK(AX23),AW23,AW23+VLOOKUP(AX23,[1]Lists!$B$5:$C$14,2,0))))</f>
        <v/>
      </c>
      <c r="BO23" s="77" t="str">
        <f>IF(ISBLANK(AY23),"",IF(OR(AY23="DNS",AY23="DNF"),"1000.00",IF(ISBLANK(AZ23),AY23,AY23+VLOOKUP(AZ23,[1]Lists!$B$5:$C$14,2,0))))</f>
        <v/>
      </c>
      <c r="BP23" s="77" t="str">
        <f>IF(ISBLANK(BA23),"",IF(OR(BA23="DNS",BA23="DNF"),"1000.00",IF(ISBLANK(BB23),BA23,BA23+VLOOKUP(BB23,[1]Lists!$B$5:$C$14,2,0))))</f>
        <v/>
      </c>
      <c r="BQ23" s="77" t="str">
        <f>IF(ISBLANK(BC23),"",IF(OR(BC23="DNS",BC23="DNF"),"1000.00",IF(ISBLANK(BD23),BC23,BC23+VLOOKUP(BD23,[1]Lists!$B$5:$C$14,2,0))))</f>
        <v/>
      </c>
      <c r="BR23" s="77" t="str">
        <f>IF(ISBLANK(BE23),"",IF(OR(BE23="DNS",BE23="DNF"),"1000.00",IF(ISBLANK(BF23),BE23,BE23+VLOOKUP(BF23,[1]Lists!$B$5:$C$14,2,0))))</f>
        <v/>
      </c>
      <c r="BS23" s="77" t="str">
        <f>IF(ISBLANK(BG23),"",IF(OR(BG23="DNS",BG23="DNF"),"1000.00",IF(ISBLANK(BH23),BG23,BG23+VLOOKUP(BH23,[1]Lists!$B$5:$C$14,2,0))))</f>
        <v/>
      </c>
      <c r="BT23" s="78" t="str">
        <f>IF(ISBLANK(BI23),"",IF(OR(BI23="DNS",BI23="DNF"),"1000.00",IF(ISBLANK(BJ23),BI23,BI23+VLOOKUP(BJ23,[1]Lists!$B$5:$C$14,2,0))))</f>
        <v/>
      </c>
      <c r="BU23" s="79" t="str">
        <f>IF(A23="","",IF(F23="","Enter Class",IF($G$8="Single","",IF(ISERROR(SMALL(BK23:BT23,1)+SMALL(BK23:BT23,2)),"DNQ",SMALL(BK23:BT23,1)+SMALL(BK23:BT23,2)))))</f>
        <v/>
      </c>
      <c r="BV23" s="79">
        <f>IF('[1]VCAS Entry List'!A25="","",IF(A23="","Enter No.",IF(F23="","Enter Class",IF($G$8="Single",AP23,IF(ISERROR(AO23+BU23),"DNQ",AO23+BU23)))))</f>
        <v>208.03</v>
      </c>
      <c r="BW23" s="83">
        <f>IF(A23="","",IF(F23="","",IF(BV23="DNQ","",1+SUMPRODUCT(($F$15:$F$158=F23)*($BV$15:$BV$158&lt;BV23)))))</f>
        <v>9</v>
      </c>
      <c r="BX23" s="84">
        <f>IF(A23="","",IF(F23="","",IF(BV23="DNQ","",RANK(BV23,$BV$15:$BV$158,1))))</f>
        <v>43</v>
      </c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x14ac:dyDescent="0.25">
      <c r="A24" s="65">
        <v>29</v>
      </c>
      <c r="B24" s="66">
        <f>IF(ISBLANK('[1]VCAS Entry List'!A26),"",'[1]VCAS Entry List'!A26)</f>
        <v>9875960</v>
      </c>
      <c r="C24" s="66" t="str">
        <f>IF(ISBLANK('[1]VCAS Entry List'!B26&amp;" "&amp;'[1]VCAS Entry List'!C26&amp;" "&amp;'[1]VCAS Entry List'!D26),"",'[1]VCAS Entry List'!B26&amp;" "&amp;'[1]VCAS Entry List'!C26&amp;" "&amp;'[1]VCAS Entry List'!D26)</f>
        <v>Bobby Tuit C</v>
      </c>
      <c r="D24" s="67" t="str">
        <f>IF(ISBLANK('[1]VCAS Entry List'!B26),"",'[1]VCAS Entry List'!B26)</f>
        <v>Bobby</v>
      </c>
      <c r="E24" s="67" t="str">
        <f>IF(ISBLANK('[1]VCAS Entry List'!C26),"",'[1]VCAS Entry List'!C26)</f>
        <v>Tuit</v>
      </c>
      <c r="F24" s="68" t="str">
        <f>IF(ISBLANK('[1]VCAS Entry List'!D26),"",'[1]VCAS Entry List'!D26)</f>
        <v>C</v>
      </c>
      <c r="G24" s="69" t="str">
        <f>IF(ISBLANK('[1]VCAS Entry List'!E26),"",'[1]VCAS Entry List'!E26)</f>
        <v>MADCC</v>
      </c>
      <c r="H24" s="70" t="str">
        <f>IF(ISBLANK('[1]VCAS Entry List'!F26),"",'[1]VCAS Entry List'!F26)</f>
        <v>Holden</v>
      </c>
      <c r="I24" s="71" t="str">
        <f>IF(ISBLANK('[1]VCAS Entry List'!G26),"",'[1]VCAS Entry List'!G26)</f>
        <v>Gemini</v>
      </c>
      <c r="J24" s="72" t="str">
        <f>IF(ISBLANK('[1]VCAS Entry List'!H26),"",'[1]VCAS Entry List'!H26)</f>
        <v/>
      </c>
      <c r="K24" s="73">
        <v>72.13</v>
      </c>
      <c r="L24" s="74"/>
      <c r="M24" s="75">
        <v>70.739999999999995</v>
      </c>
      <c r="N24" s="74"/>
      <c r="O24" s="75">
        <v>96.23</v>
      </c>
      <c r="P24" s="74"/>
      <c r="Q24" s="75">
        <v>70.86</v>
      </c>
      <c r="R24" s="74"/>
      <c r="S24" s="75">
        <v>69.75</v>
      </c>
      <c r="T24" s="74"/>
      <c r="U24" s="75">
        <v>82.57</v>
      </c>
      <c r="V24" s="74"/>
      <c r="W24" s="75">
        <v>71.12</v>
      </c>
      <c r="X24" s="74"/>
      <c r="Y24" s="75">
        <v>72.48</v>
      </c>
      <c r="Z24" s="74"/>
      <c r="AA24" s="75" t="s">
        <v>0</v>
      </c>
      <c r="AB24" s="74"/>
      <c r="AC24" s="75" t="s">
        <v>0</v>
      </c>
      <c r="AD24" s="74"/>
      <c r="AE24" s="76">
        <f>IF(ISBLANK(K24),"",IF(OR(K24="DNS",K24="DNF"),"1000.00",IF(ISBLANK(L24),K24,K24+VLOOKUP(L24,[1]Lists!$B$5:$C$14,2,0))))</f>
        <v>72.13</v>
      </c>
      <c r="AF24" s="77">
        <f>IF(ISBLANK(M24),"",IF(OR(M24="DNS",M24="DNF"),"1000.00",IF(ISBLANK(N24),M24,M24+VLOOKUP(N24,[1]Lists!$B$5:$C$14,2,0))))</f>
        <v>70.739999999999995</v>
      </c>
      <c r="AG24" s="77">
        <f>IF(ISBLANK(O24),"",IF(OR(O24="DNS",O24="DNF"),"1000.00",IF(ISBLANK(P24),O24,O24+VLOOKUP(P24,[1]Lists!$B$5:$C$14,2,0))))</f>
        <v>96.23</v>
      </c>
      <c r="AH24" s="77">
        <f>IF(ISBLANK(Q24),"",IF(OR(Q24="DNS",Q24="DNF"),"1000.00",IF(ISBLANK(R24),Q24,Q24+VLOOKUP(R24,[1]Lists!$B$5:$C$14,2,0))))</f>
        <v>70.86</v>
      </c>
      <c r="AI24" s="77">
        <f>IF(ISBLANK(S24),"",IF(OR(S24="DNS",S24="DNF"),"1000.00",IF(ISBLANK(T24),S24,S24+VLOOKUP(T24,[1]Lists!$B$5:$C$14,2,0))))</f>
        <v>69.75</v>
      </c>
      <c r="AJ24" s="77">
        <f>IF(ISBLANK(U24),"",IF(OR(U24="DNS",U24="DNF"),"1000.00",IF(ISBLANK(V24),U24,U24+VLOOKUP(V24,[1]Lists!$B$5:$C$14,2,0))))</f>
        <v>82.57</v>
      </c>
      <c r="AK24" s="77">
        <f>IF(ISBLANK(W24),"",IF(OR(W24="DNS",W24="DNF"),"1000.00",IF(ISBLANK(X24),W24,W24+VLOOKUP(X24,[1]Lists!$B$5:$C$14,2,0))))</f>
        <v>71.12</v>
      </c>
      <c r="AL24" s="77">
        <f>IF(ISBLANK(Y24),"",IF(OR(Y24="DNS",Y24="DNF"),"1000.00",IF(ISBLANK(Z24),Y24,Y24+VLOOKUP(Z24,[1]Lists!$B$5:$C$14,2,0))))</f>
        <v>72.48</v>
      </c>
      <c r="AM24" s="77" t="str">
        <f>IF(ISBLANK(AA24),"",IF(OR(AA24="DNS",AA24="DNF"),"1000.00",IF(ISBLANK(AB24),AA24,AA24+VLOOKUP(AB24,[1]Lists!$B$5:$C$14,2,0))))</f>
        <v/>
      </c>
      <c r="AN24" s="78" t="str">
        <f>IF(ISBLANK(AC24),"",IF(OR(AC24="DNS",AC24="DNF"),"1000.00",IF(ISBLANK(AD24),AC24,AC24+VLOOKUP(AD24,[1]Lists!$B$5:$C$14,2,0))))</f>
        <v/>
      </c>
      <c r="AO24" s="79" t="str">
        <f>IF(A24="","",IF(F24="","Enter Class",IF($G$8="Single","",IF(ISERROR(SMALL(AE24:AN24,1)+SMALL(AE24:AN24,2)),"DNQ",SMALL(AE24:AN24,1)+SMALL(AE24:AN24,2)))))</f>
        <v/>
      </c>
      <c r="AP24" s="79">
        <f>IF(A24="","",IF(F24="","Enter Class",IF(ISERROR(SMALL(AE24:AN24,1)+SMALL(AE24:AN24,2)+SMALL(AE24:AN24,3)),"DNQ",SMALL(AE24:AN24,1)+SMALL(AE24:AN24,2)+SMALL(AE24:AN24,3))))</f>
        <v>211.35000000000002</v>
      </c>
      <c r="AQ24" s="80"/>
      <c r="AR24" s="81"/>
      <c r="AS24" s="82"/>
      <c r="AT24" s="81"/>
      <c r="AU24" s="82"/>
      <c r="AV24" s="81"/>
      <c r="AW24" s="82"/>
      <c r="AX24" s="81"/>
      <c r="AY24" s="82"/>
      <c r="AZ24" s="81"/>
      <c r="BA24" s="82"/>
      <c r="BB24" s="81"/>
      <c r="BC24" s="82"/>
      <c r="BD24" s="81"/>
      <c r="BE24" s="82"/>
      <c r="BF24" s="81"/>
      <c r="BG24" s="82"/>
      <c r="BH24" s="81"/>
      <c r="BI24" s="82"/>
      <c r="BJ24" s="81"/>
      <c r="BK24" s="76" t="str">
        <f>IF(ISBLANK(AQ24),"",IF(OR(AQ24="DNS",AQ24="DNF"),"1000.00",IF(ISBLANK(AR24),AQ24,AQ24+VLOOKUP(AR24,[1]Lists!$B$5:$C$14,2,0))))</f>
        <v/>
      </c>
      <c r="BL24" s="77" t="str">
        <f>IF(ISBLANK(AS24),"",IF(OR(AS24="DNS",AS24="DNF"),"1000.00",IF(ISBLANK(AT24),AS24,AS24+VLOOKUP(AT24,[1]Lists!$B$5:$C$14,2,0))))</f>
        <v/>
      </c>
      <c r="BM24" s="77" t="str">
        <f>IF(ISBLANK(AU24),"",IF(OR(AU24="DNS",AU24="DNF"),"1000.00",IF(ISBLANK(AV24),AU24,AU24+VLOOKUP(AV24,[1]Lists!$B$5:$C$14,2,0))))</f>
        <v/>
      </c>
      <c r="BN24" s="77" t="str">
        <f>IF(ISBLANK(AW24),"",IF(OR(AW24="DNS",AW24="DNF"),"1000.00",IF(ISBLANK(AX24),AW24,AW24+VLOOKUP(AX24,[1]Lists!$B$5:$C$14,2,0))))</f>
        <v/>
      </c>
      <c r="BO24" s="77" t="str">
        <f>IF(ISBLANK(AY24),"",IF(OR(AY24="DNS",AY24="DNF"),"1000.00",IF(ISBLANK(AZ24),AY24,AY24+VLOOKUP(AZ24,[1]Lists!$B$5:$C$14,2,0))))</f>
        <v/>
      </c>
      <c r="BP24" s="77" t="str">
        <f>IF(ISBLANK(BA24),"",IF(OR(BA24="DNS",BA24="DNF"),"1000.00",IF(ISBLANK(BB24),BA24,BA24+VLOOKUP(BB24,[1]Lists!$B$5:$C$14,2,0))))</f>
        <v/>
      </c>
      <c r="BQ24" s="77" t="str">
        <f>IF(ISBLANK(BC24),"",IF(OR(BC24="DNS",BC24="DNF"),"1000.00",IF(ISBLANK(BD24),BC24,BC24+VLOOKUP(BD24,[1]Lists!$B$5:$C$14,2,0))))</f>
        <v/>
      </c>
      <c r="BR24" s="77" t="str">
        <f>IF(ISBLANK(BE24),"",IF(OR(BE24="DNS",BE24="DNF"),"1000.00",IF(ISBLANK(BF24),BE24,BE24+VLOOKUP(BF24,[1]Lists!$B$5:$C$14,2,0))))</f>
        <v/>
      </c>
      <c r="BS24" s="77" t="str">
        <f>IF(ISBLANK(BG24),"",IF(OR(BG24="DNS",BG24="DNF"),"1000.00",IF(ISBLANK(BH24),BG24,BG24+VLOOKUP(BH24,[1]Lists!$B$5:$C$14,2,0))))</f>
        <v/>
      </c>
      <c r="BT24" s="78" t="str">
        <f>IF(ISBLANK(BI24),"",IF(OR(BI24="DNS",BI24="DNF"),"1000.00",IF(ISBLANK(BJ24),BI24,BI24+VLOOKUP(BJ24,[1]Lists!$B$5:$C$14,2,0))))</f>
        <v/>
      </c>
      <c r="BU24" s="79" t="str">
        <f>IF(A24="","",IF(F24="","Enter Class",IF($G$8="Single","",IF(ISERROR(SMALL(BK24:BT24,1)+SMALL(BK24:BT24,2)),"DNQ",SMALL(BK24:BT24,1)+SMALL(BK24:BT24,2)))))</f>
        <v/>
      </c>
      <c r="BV24" s="79">
        <f>IF('[1]VCAS Entry List'!A26="","",IF(A24="","Enter No.",IF(F24="","Enter Class",IF($G$8="Single",AP24,IF(ISERROR(AO24+BU24),"DNQ",AO24+BU24)))))</f>
        <v>211.35000000000002</v>
      </c>
      <c r="BW24" s="83">
        <f>IF(A24="","",IF(F24="","",IF(BV24="DNQ","",1+SUMPRODUCT(($F$15:$F$158=F24)*($BV$15:$BV$158&lt;BV24)))))</f>
        <v>10</v>
      </c>
      <c r="BX24" s="84">
        <f>IF(A24="","",IF(F24="","",IF(BV24="DNQ","",RANK(BV24,$BV$15:$BV$158,1))))</f>
        <v>48</v>
      </c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 x14ac:dyDescent="0.25">
      <c r="A25" s="65">
        <v>30</v>
      </c>
      <c r="B25" s="66" t="str">
        <f>IF(ISBLANK('[1]VCAS Entry List'!A27),"",'[1]VCAS Entry List'!A27)</f>
        <v>Temp111</v>
      </c>
      <c r="C25" s="66" t="str">
        <f>IF(ISBLANK('[1]VCAS Entry List'!B27&amp;" "&amp;'[1]VCAS Entry List'!C27&amp;" "&amp;'[1]VCAS Entry List'!D27),"",'[1]VCAS Entry List'!B27&amp;" "&amp;'[1]VCAS Entry List'!C27&amp;" "&amp;'[1]VCAS Entry List'!D27)</f>
        <v>Hayden Govett C</v>
      </c>
      <c r="D25" s="67" t="str">
        <f>IF(ISBLANK('[1]VCAS Entry List'!B27),"",'[1]VCAS Entry List'!B27)</f>
        <v>Hayden</v>
      </c>
      <c r="E25" s="67" t="str">
        <f>IF(ISBLANK('[1]VCAS Entry List'!C27),"",'[1]VCAS Entry List'!C27)</f>
        <v>Govett</v>
      </c>
      <c r="F25" s="68" t="str">
        <f>IF(ISBLANK('[1]VCAS Entry List'!D27),"",'[1]VCAS Entry List'!D27)</f>
        <v>C</v>
      </c>
      <c r="G25" s="69" t="str">
        <f>IF(ISBLANK('[1]VCAS Entry List'!E27),"",'[1]VCAS Entry List'!E27)</f>
        <v>MADCC</v>
      </c>
      <c r="H25" s="70" t="str">
        <f>IF(ISBLANK('[1]VCAS Entry List'!F27),"",'[1]VCAS Entry List'!F27)</f>
        <v>Toyota</v>
      </c>
      <c r="I25" s="71" t="str">
        <f>IF(ISBLANK('[1]VCAS Entry List'!G27),"",'[1]VCAS Entry List'!G27)</f>
        <v>Corolla</v>
      </c>
      <c r="J25" s="72" t="str">
        <f>IF(ISBLANK('[1]VCAS Entry List'!H27),"",'[1]VCAS Entry List'!H27)</f>
        <v/>
      </c>
      <c r="K25" s="73">
        <v>78.69</v>
      </c>
      <c r="L25" s="74"/>
      <c r="M25" s="75">
        <v>74.95</v>
      </c>
      <c r="N25" s="74"/>
      <c r="O25" s="75">
        <v>75.13</v>
      </c>
      <c r="P25" s="74"/>
      <c r="Q25" s="75">
        <v>72.95</v>
      </c>
      <c r="R25" s="74"/>
      <c r="S25" s="75">
        <v>73.28</v>
      </c>
      <c r="T25" s="74"/>
      <c r="U25" s="75" t="s">
        <v>0</v>
      </c>
      <c r="V25" s="74"/>
      <c r="W25" s="75">
        <v>76.92</v>
      </c>
      <c r="X25" s="74"/>
      <c r="Y25" s="75">
        <v>73.599999999999994</v>
      </c>
      <c r="Z25" s="74"/>
      <c r="AA25" s="75">
        <v>71.209999999999994</v>
      </c>
      <c r="AB25" s="74"/>
      <c r="AC25" s="75" t="s">
        <v>0</v>
      </c>
      <c r="AD25" s="74"/>
      <c r="AE25" s="76">
        <f>IF(ISBLANK(K25),"",IF(OR(K25="DNS",K25="DNF"),"1000.00",IF(ISBLANK(L25),K25,K25+VLOOKUP(L25,[1]Lists!$B$5:$C$14,2,0))))</f>
        <v>78.69</v>
      </c>
      <c r="AF25" s="77">
        <f>IF(ISBLANK(M25),"",IF(OR(M25="DNS",M25="DNF"),"1000.00",IF(ISBLANK(N25),M25,M25+VLOOKUP(N25,[1]Lists!$B$5:$C$14,2,0))))</f>
        <v>74.95</v>
      </c>
      <c r="AG25" s="77">
        <f>IF(ISBLANK(O25),"",IF(OR(O25="DNS",O25="DNF"),"1000.00",IF(ISBLANK(P25),O25,O25+VLOOKUP(P25,[1]Lists!$B$5:$C$14,2,0))))</f>
        <v>75.13</v>
      </c>
      <c r="AH25" s="77">
        <f>IF(ISBLANK(Q25),"",IF(OR(Q25="DNS",Q25="DNF"),"1000.00",IF(ISBLANK(R25),Q25,Q25+VLOOKUP(R25,[1]Lists!$B$5:$C$14,2,0))))</f>
        <v>72.95</v>
      </c>
      <c r="AI25" s="77">
        <f>IF(ISBLANK(S25),"",IF(OR(S25="DNS",S25="DNF"),"1000.00",IF(ISBLANK(T25),S25,S25+VLOOKUP(T25,[1]Lists!$B$5:$C$14,2,0))))</f>
        <v>73.28</v>
      </c>
      <c r="AJ25" s="77" t="str">
        <f>IF(ISBLANK(U25),"",IF(OR(U25="DNS",U25="DNF"),"1000.00",IF(ISBLANK(V25),U25,U25+VLOOKUP(V25,[1]Lists!$B$5:$C$14,2,0))))</f>
        <v/>
      </c>
      <c r="AK25" s="77">
        <f>IF(ISBLANK(W25),"",IF(OR(W25="DNS",W25="DNF"),"1000.00",IF(ISBLANK(X25),W25,W25+VLOOKUP(X25,[1]Lists!$B$5:$C$14,2,0))))</f>
        <v>76.92</v>
      </c>
      <c r="AL25" s="77">
        <f>IF(ISBLANK(Y25),"",IF(OR(Y25="DNS",Y25="DNF"),"1000.00",IF(ISBLANK(Z25),Y25,Y25+VLOOKUP(Z25,[1]Lists!$B$5:$C$14,2,0))))</f>
        <v>73.599999999999994</v>
      </c>
      <c r="AM25" s="77">
        <f>IF(ISBLANK(AA25),"",IF(OR(AA25="DNS",AA25="DNF"),"1000.00",IF(ISBLANK(AB25),AA25,AA25+VLOOKUP(AB25,[1]Lists!$B$5:$C$14,2,0))))</f>
        <v>71.209999999999994</v>
      </c>
      <c r="AN25" s="78" t="str">
        <f>IF(ISBLANK(AC25),"",IF(OR(AC25="DNS",AC25="DNF"),"1000.00",IF(ISBLANK(AD25),AC25,AC25+VLOOKUP(AD25,[1]Lists!$B$5:$C$14,2,0))))</f>
        <v/>
      </c>
      <c r="AO25" s="79" t="str">
        <f>IF(A25="","",IF(F25="","Enter Class",IF($G$8="Single","",IF(ISERROR(SMALL(AE25:AN25,1)+SMALL(AE25:AN25,2)),"DNQ",SMALL(AE25:AN25,1)+SMALL(AE25:AN25,2)))))</f>
        <v/>
      </c>
      <c r="AP25" s="79">
        <f>IF(A25="","",IF(F25="","Enter Class",IF(ISERROR(SMALL(AE25:AN25,1)+SMALL(AE25:AN25,2)+SMALL(AE25:AN25,3)),"DNQ",SMALL(AE25:AN25,1)+SMALL(AE25:AN25,2)+SMALL(AE25:AN25,3))))</f>
        <v>217.44</v>
      </c>
      <c r="AQ25" s="80"/>
      <c r="AR25" s="81"/>
      <c r="AS25" s="82"/>
      <c r="AT25" s="81"/>
      <c r="AU25" s="82"/>
      <c r="AV25" s="81"/>
      <c r="AW25" s="82"/>
      <c r="AX25" s="81"/>
      <c r="AY25" s="82"/>
      <c r="AZ25" s="81"/>
      <c r="BA25" s="82"/>
      <c r="BB25" s="81"/>
      <c r="BC25" s="82"/>
      <c r="BD25" s="81"/>
      <c r="BE25" s="82"/>
      <c r="BF25" s="81"/>
      <c r="BG25" s="82"/>
      <c r="BH25" s="81"/>
      <c r="BI25" s="82"/>
      <c r="BJ25" s="81"/>
      <c r="BK25" s="76" t="str">
        <f>IF(ISBLANK(AQ25),"",IF(OR(AQ25="DNS",AQ25="DNF"),"1000.00",IF(ISBLANK(AR25),AQ25,AQ25+VLOOKUP(AR25,[1]Lists!$B$5:$C$14,2,0))))</f>
        <v/>
      </c>
      <c r="BL25" s="77" t="str">
        <f>IF(ISBLANK(AS25),"",IF(OR(AS25="DNS",AS25="DNF"),"1000.00",IF(ISBLANK(AT25),AS25,AS25+VLOOKUP(AT25,[1]Lists!$B$5:$C$14,2,0))))</f>
        <v/>
      </c>
      <c r="BM25" s="77" t="str">
        <f>IF(ISBLANK(AU25),"",IF(OR(AU25="DNS",AU25="DNF"),"1000.00",IF(ISBLANK(AV25),AU25,AU25+VLOOKUP(AV25,[1]Lists!$B$5:$C$14,2,0))))</f>
        <v/>
      </c>
      <c r="BN25" s="77" t="str">
        <f>IF(ISBLANK(AW25),"",IF(OR(AW25="DNS",AW25="DNF"),"1000.00",IF(ISBLANK(AX25),AW25,AW25+VLOOKUP(AX25,[1]Lists!$B$5:$C$14,2,0))))</f>
        <v/>
      </c>
      <c r="BO25" s="77" t="str">
        <f>IF(ISBLANK(AY25),"",IF(OR(AY25="DNS",AY25="DNF"),"1000.00",IF(ISBLANK(AZ25),AY25,AY25+VLOOKUP(AZ25,[1]Lists!$B$5:$C$14,2,0))))</f>
        <v/>
      </c>
      <c r="BP25" s="77" t="str">
        <f>IF(ISBLANK(BA25),"",IF(OR(BA25="DNS",BA25="DNF"),"1000.00",IF(ISBLANK(BB25),BA25,BA25+VLOOKUP(BB25,[1]Lists!$B$5:$C$14,2,0))))</f>
        <v/>
      </c>
      <c r="BQ25" s="77" t="str">
        <f>IF(ISBLANK(BC25),"",IF(OR(BC25="DNS",BC25="DNF"),"1000.00",IF(ISBLANK(BD25),BC25,BC25+VLOOKUP(BD25,[1]Lists!$B$5:$C$14,2,0))))</f>
        <v/>
      </c>
      <c r="BR25" s="77" t="str">
        <f>IF(ISBLANK(BE25),"",IF(OR(BE25="DNS",BE25="DNF"),"1000.00",IF(ISBLANK(BF25),BE25,BE25+VLOOKUP(BF25,[1]Lists!$B$5:$C$14,2,0))))</f>
        <v/>
      </c>
      <c r="BS25" s="77" t="str">
        <f>IF(ISBLANK(BG25),"",IF(OR(BG25="DNS",BG25="DNF"),"1000.00",IF(ISBLANK(BH25),BG25,BG25+VLOOKUP(BH25,[1]Lists!$B$5:$C$14,2,0))))</f>
        <v/>
      </c>
      <c r="BT25" s="78" t="str">
        <f>IF(ISBLANK(BI25),"",IF(OR(BI25="DNS",BI25="DNF"),"1000.00",IF(ISBLANK(BJ25),BI25,BI25+VLOOKUP(BJ25,[1]Lists!$B$5:$C$14,2,0))))</f>
        <v/>
      </c>
      <c r="BU25" s="79" t="str">
        <f>IF(A25="","",IF(F25="","Enter Class",IF($G$8="Single","",IF(ISERROR(SMALL(BK25:BT25,1)+SMALL(BK25:BT25,2)),"DNQ",SMALL(BK25:BT25,1)+SMALL(BK25:BT25,2)))))</f>
        <v/>
      </c>
      <c r="BV25" s="79">
        <f>IF('[1]VCAS Entry List'!A27="","",IF(A25="","Enter No.",IF(F25="","Enter Class",IF($G$8="Single",AP25,IF(ISERROR(AO25+BU25),"DNQ",AO25+BU25)))))</f>
        <v>217.44</v>
      </c>
      <c r="BW25" s="83">
        <f>IF(A25="","",IF(F25="","",IF(BV25="DNQ","",1+SUMPRODUCT(($F$15:$F$158=F25)*($BV$15:$BV$158&lt;BV25)))))</f>
        <v>11</v>
      </c>
      <c r="BX25" s="84">
        <f>IF(A25="","",IF(F25="","",IF(BV25="DNQ","",RANK(BV25,$BV$15:$BV$158,1))))</f>
        <v>55</v>
      </c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x14ac:dyDescent="0.25">
      <c r="A26" s="65">
        <v>28</v>
      </c>
      <c r="B26" s="66">
        <f>IF(ISBLANK('[1]VCAS Entry List'!A28),"",'[1]VCAS Entry List'!A28)</f>
        <v>9919093</v>
      </c>
      <c r="C26" s="66" t="str">
        <f>IF(ISBLANK('[1]VCAS Entry List'!B28&amp;" "&amp;'[1]VCAS Entry List'!C28&amp;" "&amp;'[1]VCAS Entry List'!D28),"",'[1]VCAS Entry List'!B28&amp;" "&amp;'[1]VCAS Entry List'!C28&amp;" "&amp;'[1]VCAS Entry List'!D28)</f>
        <v>Anthony Fleming C</v>
      </c>
      <c r="D26" s="67" t="str">
        <f>IF(ISBLANK('[1]VCAS Entry List'!B28),"",'[1]VCAS Entry List'!B28)</f>
        <v>Anthony</v>
      </c>
      <c r="E26" s="67" t="str">
        <f>IF(ISBLANK('[1]VCAS Entry List'!C28),"",'[1]VCAS Entry List'!C28)</f>
        <v>Fleming</v>
      </c>
      <c r="F26" s="68" t="str">
        <f>IF(ISBLANK('[1]VCAS Entry List'!D28),"",'[1]VCAS Entry List'!D28)</f>
        <v>C</v>
      </c>
      <c r="G26" s="69" t="str">
        <f>IF(ISBLANK('[1]VCAS Entry List'!E28),"",'[1]VCAS Entry List'!E28)</f>
        <v>NCCA</v>
      </c>
      <c r="H26" s="70" t="str">
        <f>IF(ISBLANK('[1]VCAS Entry List'!F28),"",'[1]VCAS Entry List'!F28)</f>
        <v>Datsun</v>
      </c>
      <c r="I26" s="71" t="str">
        <f>IF(ISBLANK('[1]VCAS Entry List'!G28),"",'[1]VCAS Entry List'!G28)</f>
        <v>180B</v>
      </c>
      <c r="J26" s="72" t="str">
        <f>IF(ISBLANK('[1]VCAS Entry List'!H28),"",'[1]VCAS Entry List'!H28)</f>
        <v/>
      </c>
      <c r="K26" s="73">
        <v>76.78</v>
      </c>
      <c r="L26" s="74"/>
      <c r="M26" s="75">
        <v>88.86</v>
      </c>
      <c r="N26" s="74"/>
      <c r="O26" s="75">
        <v>76.569999999999993</v>
      </c>
      <c r="P26" s="74"/>
      <c r="Q26" s="75">
        <v>80.31</v>
      </c>
      <c r="R26" s="74"/>
      <c r="S26" s="75">
        <v>73</v>
      </c>
      <c r="T26" s="74"/>
      <c r="U26" s="75">
        <v>72.05</v>
      </c>
      <c r="V26" s="74"/>
      <c r="W26" s="75" t="s">
        <v>0</v>
      </c>
      <c r="X26" s="74"/>
      <c r="Y26" s="75" t="s">
        <v>0</v>
      </c>
      <c r="Z26" s="74"/>
      <c r="AA26" s="75" t="s">
        <v>0</v>
      </c>
      <c r="AB26" s="74"/>
      <c r="AC26" s="75" t="s">
        <v>0</v>
      </c>
      <c r="AD26" s="74"/>
      <c r="AE26" s="76">
        <f>IF(ISBLANK(K26),"",IF(OR(K26="DNS",K26="DNF"),"1000.00",IF(ISBLANK(L26),K26,K26+VLOOKUP(L26,[1]Lists!$B$5:$C$14,2,0))))</f>
        <v>76.78</v>
      </c>
      <c r="AF26" s="77">
        <f>IF(ISBLANK(M26),"",IF(OR(M26="DNS",M26="DNF"),"1000.00",IF(ISBLANK(N26),M26,M26+VLOOKUP(N26,[1]Lists!$B$5:$C$14,2,0))))</f>
        <v>88.86</v>
      </c>
      <c r="AG26" s="77">
        <f>IF(ISBLANK(O26),"",IF(OR(O26="DNS",O26="DNF"),"1000.00",IF(ISBLANK(P26),O26,O26+VLOOKUP(P26,[1]Lists!$B$5:$C$14,2,0))))</f>
        <v>76.569999999999993</v>
      </c>
      <c r="AH26" s="77">
        <f>IF(ISBLANK(Q26),"",IF(OR(Q26="DNS",Q26="DNF"),"1000.00",IF(ISBLANK(R26),Q26,Q26+VLOOKUP(R26,[1]Lists!$B$5:$C$14,2,0))))</f>
        <v>80.31</v>
      </c>
      <c r="AI26" s="77">
        <f>IF(ISBLANK(S26),"",IF(OR(S26="DNS",S26="DNF"),"1000.00",IF(ISBLANK(T26),S26,S26+VLOOKUP(T26,[1]Lists!$B$5:$C$14,2,0))))</f>
        <v>73</v>
      </c>
      <c r="AJ26" s="77">
        <f>IF(ISBLANK(U26),"",IF(OR(U26="DNS",U26="DNF"),"1000.00",IF(ISBLANK(V26),U26,U26+VLOOKUP(V26,[1]Lists!$B$5:$C$14,2,0))))</f>
        <v>72.05</v>
      </c>
      <c r="AK26" s="77" t="str">
        <f>IF(ISBLANK(W26),"",IF(OR(W26="DNS",W26="DNF"),"1000.00",IF(ISBLANK(X26),W26,W26+VLOOKUP(X26,[1]Lists!$B$5:$C$14,2,0))))</f>
        <v/>
      </c>
      <c r="AL26" s="77" t="str">
        <f>IF(ISBLANK(Y26),"",IF(OR(Y26="DNS",Y26="DNF"),"1000.00",IF(ISBLANK(Z26),Y26,Y26+VLOOKUP(Z26,[1]Lists!$B$5:$C$14,2,0))))</f>
        <v/>
      </c>
      <c r="AM26" s="77" t="str">
        <f>IF(ISBLANK(AA26),"",IF(OR(AA26="DNS",AA26="DNF"),"1000.00",IF(ISBLANK(AB26),AA26,AA26+VLOOKUP(AB26,[1]Lists!$B$5:$C$14,2,0))))</f>
        <v/>
      </c>
      <c r="AN26" s="78" t="str">
        <f>IF(ISBLANK(AC26),"",IF(OR(AC26="DNS",AC26="DNF"),"1000.00",IF(ISBLANK(AD26),AC26,AC26+VLOOKUP(AD26,[1]Lists!$B$5:$C$14,2,0))))</f>
        <v/>
      </c>
      <c r="AO26" s="79" t="str">
        <f>IF(A26="","",IF(F26="","Enter Class",IF($G$8="Single","",IF(ISERROR(SMALL(AE26:AN26,1)+SMALL(AE26:AN26,2)),"DNQ",SMALL(AE26:AN26,1)+SMALL(AE26:AN26,2)))))</f>
        <v/>
      </c>
      <c r="AP26" s="79">
        <f>IF(A26="","",IF(F26="","Enter Class",IF(ISERROR(SMALL(AE26:AN26,1)+SMALL(AE26:AN26,2)+SMALL(AE26:AN26,3)),"DNQ",SMALL(AE26:AN26,1)+SMALL(AE26:AN26,2)+SMALL(AE26:AN26,3))))</f>
        <v>221.62</v>
      </c>
      <c r="AQ26" s="80"/>
      <c r="AR26" s="81"/>
      <c r="AS26" s="82"/>
      <c r="AT26" s="81"/>
      <c r="AU26" s="82"/>
      <c r="AV26" s="81"/>
      <c r="AW26" s="82"/>
      <c r="AX26" s="81"/>
      <c r="AY26" s="82"/>
      <c r="AZ26" s="81"/>
      <c r="BA26" s="82"/>
      <c r="BB26" s="81"/>
      <c r="BC26" s="82"/>
      <c r="BD26" s="81"/>
      <c r="BE26" s="82"/>
      <c r="BF26" s="81"/>
      <c r="BG26" s="82"/>
      <c r="BH26" s="81"/>
      <c r="BI26" s="82"/>
      <c r="BJ26" s="81"/>
      <c r="BK26" s="76" t="str">
        <f>IF(ISBLANK(AQ26),"",IF(OR(AQ26="DNS",AQ26="DNF"),"1000.00",IF(ISBLANK(AR26),AQ26,AQ26+VLOOKUP(AR26,[1]Lists!$B$5:$C$14,2,0))))</f>
        <v/>
      </c>
      <c r="BL26" s="77" t="str">
        <f>IF(ISBLANK(AS26),"",IF(OR(AS26="DNS",AS26="DNF"),"1000.00",IF(ISBLANK(AT26),AS26,AS26+VLOOKUP(AT26,[1]Lists!$B$5:$C$14,2,0))))</f>
        <v/>
      </c>
      <c r="BM26" s="77" t="str">
        <f>IF(ISBLANK(AU26),"",IF(OR(AU26="DNS",AU26="DNF"),"1000.00",IF(ISBLANK(AV26),AU26,AU26+VLOOKUP(AV26,[1]Lists!$B$5:$C$14,2,0))))</f>
        <v/>
      </c>
      <c r="BN26" s="77" t="str">
        <f>IF(ISBLANK(AW26),"",IF(OR(AW26="DNS",AW26="DNF"),"1000.00",IF(ISBLANK(AX26),AW26,AW26+VLOOKUP(AX26,[1]Lists!$B$5:$C$14,2,0))))</f>
        <v/>
      </c>
      <c r="BO26" s="77" t="str">
        <f>IF(ISBLANK(AY26),"",IF(OR(AY26="DNS",AY26="DNF"),"1000.00",IF(ISBLANK(AZ26),AY26,AY26+VLOOKUP(AZ26,[1]Lists!$B$5:$C$14,2,0))))</f>
        <v/>
      </c>
      <c r="BP26" s="77" t="str">
        <f>IF(ISBLANK(BA26),"",IF(OR(BA26="DNS",BA26="DNF"),"1000.00",IF(ISBLANK(BB26),BA26,BA26+VLOOKUP(BB26,[1]Lists!$B$5:$C$14,2,0))))</f>
        <v/>
      </c>
      <c r="BQ26" s="77" t="str">
        <f>IF(ISBLANK(BC26),"",IF(OR(BC26="DNS",BC26="DNF"),"1000.00",IF(ISBLANK(BD26),BC26,BC26+VLOOKUP(BD26,[1]Lists!$B$5:$C$14,2,0))))</f>
        <v/>
      </c>
      <c r="BR26" s="77" t="str">
        <f>IF(ISBLANK(BE26),"",IF(OR(BE26="DNS",BE26="DNF"),"1000.00",IF(ISBLANK(BF26),BE26,BE26+VLOOKUP(BF26,[1]Lists!$B$5:$C$14,2,0))))</f>
        <v/>
      </c>
      <c r="BS26" s="77" t="str">
        <f>IF(ISBLANK(BG26),"",IF(OR(BG26="DNS",BG26="DNF"),"1000.00",IF(ISBLANK(BH26),BG26,BG26+VLOOKUP(BH26,[1]Lists!$B$5:$C$14,2,0))))</f>
        <v/>
      </c>
      <c r="BT26" s="78" t="str">
        <f>IF(ISBLANK(BI26),"",IF(OR(BI26="DNS",BI26="DNF"),"1000.00",IF(ISBLANK(BJ26),BI26,BI26+VLOOKUP(BJ26,[1]Lists!$B$5:$C$14,2,0))))</f>
        <v/>
      </c>
      <c r="BU26" s="79" t="str">
        <f>IF(A26="","",IF(F26="","Enter Class",IF($G$8="Single","",IF(ISERROR(SMALL(BK26:BT26,1)+SMALL(BK26:BT26,2)),"DNQ",SMALL(BK26:BT26,1)+SMALL(BK26:BT26,2)))))</f>
        <v/>
      </c>
      <c r="BV26" s="79">
        <f>IF('[1]VCAS Entry List'!A28="","",IF(A26="","Enter No.",IF(F26="","Enter Class",IF($G$8="Single",AP26,IF(ISERROR(AO26+BU26),"DNQ",AO26+BU26)))))</f>
        <v>221.62</v>
      </c>
      <c r="BW26" s="83">
        <f>IF(A26="","",IF(F26="","",IF(BV26="DNQ","",1+SUMPRODUCT(($F$15:$F$158=F26)*($BV$15:$BV$158&lt;BV26)))))</f>
        <v>12</v>
      </c>
      <c r="BX26" s="84">
        <f>IF(A26="","",IF(F26="","",IF(BV26="DNQ","",RANK(BV26,$BV$15:$BV$158,1))))</f>
        <v>61</v>
      </c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x14ac:dyDescent="0.25">
      <c r="A27" s="65">
        <v>67</v>
      </c>
      <c r="B27" s="66" t="str">
        <f>IF(ISBLANK('[1]VCAS Entry List'!A29),"",'[1]VCAS Entry List'!A29)</f>
        <v>Temp102</v>
      </c>
      <c r="C27" s="66" t="str">
        <f>IF(ISBLANK('[1]VCAS Entry List'!B29&amp;" "&amp;'[1]VCAS Entry List'!C29&amp;" "&amp;'[1]VCAS Entry List'!D29),"",'[1]VCAS Entry List'!B29&amp;" "&amp;'[1]VCAS Entry List'!C29&amp;" "&amp;'[1]VCAS Entry List'!D29)</f>
        <v>Gerald Abdoo C</v>
      </c>
      <c r="D27" s="67" t="str">
        <f>IF(ISBLANK('[1]VCAS Entry List'!B29),"",'[1]VCAS Entry List'!B29)</f>
        <v>Gerald</v>
      </c>
      <c r="E27" s="67" t="str">
        <f>IF(ISBLANK('[1]VCAS Entry List'!C29),"",'[1]VCAS Entry List'!C29)</f>
        <v>Abdoo</v>
      </c>
      <c r="F27" s="68" t="str">
        <f>IF(ISBLANK('[1]VCAS Entry List'!D29),"",'[1]VCAS Entry List'!D29)</f>
        <v>C</v>
      </c>
      <c r="G27" s="69" t="str">
        <f>IF(ISBLANK('[1]VCAS Entry List'!E29),"",'[1]VCAS Entry List'!E29)</f>
        <v>MADCC</v>
      </c>
      <c r="H27" s="70" t="str">
        <f>IF(ISBLANK('[1]VCAS Entry List'!F29),"",'[1]VCAS Entry List'!F29)</f>
        <v/>
      </c>
      <c r="I27" s="71" t="str">
        <f>IF(ISBLANK('[1]VCAS Entry List'!G29),"",'[1]VCAS Entry List'!G29)</f>
        <v/>
      </c>
      <c r="J27" s="72" t="str">
        <f>IF(ISBLANK('[1]VCAS Entry List'!H29),"",'[1]VCAS Entry List'!H29)</f>
        <v/>
      </c>
      <c r="K27" s="73" t="s">
        <v>33</v>
      </c>
      <c r="L27" s="74"/>
      <c r="M27" s="75" t="s">
        <v>0</v>
      </c>
      <c r="N27" s="74"/>
      <c r="O27" s="75" t="s">
        <v>0</v>
      </c>
      <c r="P27" s="74"/>
      <c r="Q27" s="75" t="s">
        <v>0</v>
      </c>
      <c r="R27" s="74"/>
      <c r="S27" s="75" t="s">
        <v>0</v>
      </c>
      <c r="T27" s="74"/>
      <c r="U27" s="75" t="s">
        <v>0</v>
      </c>
      <c r="V27" s="74"/>
      <c r="W27" s="75" t="s">
        <v>0</v>
      </c>
      <c r="X27" s="74"/>
      <c r="Y27" s="75" t="s">
        <v>0</v>
      </c>
      <c r="Z27" s="74"/>
      <c r="AA27" s="75" t="s">
        <v>0</v>
      </c>
      <c r="AB27" s="74"/>
      <c r="AC27" s="75" t="s">
        <v>0</v>
      </c>
      <c r="AD27" s="74"/>
      <c r="AE27" s="76" t="str">
        <f>IF(ISBLANK(K27),"",IF(OR(K27="DNS",K27="DNF"),"1000.00",IF(ISBLANK(L27),K27,K27+VLOOKUP(L27,[1]Lists!$B$5:$C$14,2,0))))</f>
        <v>1000.00</v>
      </c>
      <c r="AF27" s="77" t="str">
        <f>IF(ISBLANK(M27),"",IF(OR(M27="DNS",M27="DNF"),"1000.00",IF(ISBLANK(N27),M27,M27+VLOOKUP(N27,[1]Lists!$B$5:$C$14,2,0))))</f>
        <v/>
      </c>
      <c r="AG27" s="77" t="str">
        <f>IF(ISBLANK(O27),"",IF(OR(O27="DNS",O27="DNF"),"1000.00",IF(ISBLANK(P27),O27,O27+VLOOKUP(P27,[1]Lists!$B$5:$C$14,2,0))))</f>
        <v/>
      </c>
      <c r="AH27" s="77" t="str">
        <f>IF(ISBLANK(Q27),"",IF(OR(Q27="DNS",Q27="DNF"),"1000.00",IF(ISBLANK(R27),Q27,Q27+VLOOKUP(R27,[1]Lists!$B$5:$C$14,2,0))))</f>
        <v/>
      </c>
      <c r="AI27" s="77" t="str">
        <f>IF(ISBLANK(S27),"",IF(OR(S27="DNS",S27="DNF"),"1000.00",IF(ISBLANK(T27),S27,S27+VLOOKUP(T27,[1]Lists!$B$5:$C$14,2,0))))</f>
        <v/>
      </c>
      <c r="AJ27" s="77" t="str">
        <f>IF(ISBLANK(U27),"",IF(OR(U27="DNS",U27="DNF"),"1000.00",IF(ISBLANK(V27),U27,U27+VLOOKUP(V27,[1]Lists!$B$5:$C$14,2,0))))</f>
        <v/>
      </c>
      <c r="AK27" s="77" t="str">
        <f>IF(ISBLANK(W27),"",IF(OR(W27="DNS",W27="DNF"),"1000.00",IF(ISBLANK(X27),W27,W27+VLOOKUP(X27,[1]Lists!$B$5:$C$14,2,0))))</f>
        <v/>
      </c>
      <c r="AL27" s="77" t="str">
        <f>IF(ISBLANK(Y27),"",IF(OR(Y27="DNS",Y27="DNF"),"1000.00",IF(ISBLANK(Z27),Y27,Y27+VLOOKUP(Z27,[1]Lists!$B$5:$C$14,2,0))))</f>
        <v/>
      </c>
      <c r="AM27" s="77" t="str">
        <f>IF(ISBLANK(AA27),"",IF(OR(AA27="DNS",AA27="DNF"),"1000.00",IF(ISBLANK(AB27),AA27,AA27+VLOOKUP(AB27,[1]Lists!$B$5:$C$14,2,0))))</f>
        <v/>
      </c>
      <c r="AN27" s="78" t="str">
        <f>IF(ISBLANK(AC27),"",IF(OR(AC27="DNS",AC27="DNF"),"1000.00",IF(ISBLANK(AD27),AC27,AC27+VLOOKUP(AD27,[1]Lists!$B$5:$C$14,2,0))))</f>
        <v/>
      </c>
      <c r="AO27" s="79" t="str">
        <f>IF(A27="","",IF(F27="","Enter Class",IF($G$8="Single","",IF(ISERROR(SMALL(AE27:AN27,1)+SMALL(AE27:AN27,2)),"DNQ",SMALL(AE27:AN27,1)+SMALL(AE27:AN27,2)))))</f>
        <v/>
      </c>
      <c r="AP27" s="79" t="str">
        <f>IF(A27="","",IF(F27="","Enter Class",IF(ISERROR(SMALL(AE27:AN27,1)+SMALL(AE27:AN27,2)+SMALL(AE27:AN27,3)),"DNQ",SMALL(AE27:AN27,1)+SMALL(AE27:AN27,2)+SMALL(AE27:AN27,3))))</f>
        <v>DNQ</v>
      </c>
      <c r="AQ27" s="80"/>
      <c r="AR27" s="81"/>
      <c r="AS27" s="82"/>
      <c r="AT27" s="81"/>
      <c r="AU27" s="82"/>
      <c r="AV27" s="81"/>
      <c r="AW27" s="82"/>
      <c r="AX27" s="81"/>
      <c r="AY27" s="82"/>
      <c r="AZ27" s="81"/>
      <c r="BA27" s="82"/>
      <c r="BB27" s="81"/>
      <c r="BC27" s="82"/>
      <c r="BD27" s="81"/>
      <c r="BE27" s="82"/>
      <c r="BF27" s="81"/>
      <c r="BG27" s="82"/>
      <c r="BH27" s="81"/>
      <c r="BI27" s="82"/>
      <c r="BJ27" s="81"/>
      <c r="BK27" s="76" t="str">
        <f>IF(ISBLANK(AQ27),"",IF(OR(AQ27="DNS",AQ27="DNF"),"1000.00",IF(ISBLANK(AR27),AQ27,AQ27+VLOOKUP(AR27,[1]Lists!$B$5:$C$14,2,0))))</f>
        <v/>
      </c>
      <c r="BL27" s="77" t="str">
        <f>IF(ISBLANK(AS27),"",IF(OR(AS27="DNS",AS27="DNF"),"1000.00",IF(ISBLANK(AT27),AS27,AS27+VLOOKUP(AT27,[1]Lists!$B$5:$C$14,2,0))))</f>
        <v/>
      </c>
      <c r="BM27" s="77" t="str">
        <f>IF(ISBLANK(AU27),"",IF(OR(AU27="DNS",AU27="DNF"),"1000.00",IF(ISBLANK(AV27),AU27,AU27+VLOOKUP(AV27,[1]Lists!$B$5:$C$14,2,0))))</f>
        <v/>
      </c>
      <c r="BN27" s="77" t="str">
        <f>IF(ISBLANK(AW27),"",IF(OR(AW27="DNS",AW27="DNF"),"1000.00",IF(ISBLANK(AX27),AW27,AW27+VLOOKUP(AX27,[1]Lists!$B$5:$C$14,2,0))))</f>
        <v/>
      </c>
      <c r="BO27" s="77" t="str">
        <f>IF(ISBLANK(AY27),"",IF(OR(AY27="DNS",AY27="DNF"),"1000.00",IF(ISBLANK(AZ27),AY27,AY27+VLOOKUP(AZ27,[1]Lists!$B$5:$C$14,2,0))))</f>
        <v/>
      </c>
      <c r="BP27" s="77" t="str">
        <f>IF(ISBLANK(BA27),"",IF(OR(BA27="DNS",BA27="DNF"),"1000.00",IF(ISBLANK(BB27),BA27,BA27+VLOOKUP(BB27,[1]Lists!$B$5:$C$14,2,0))))</f>
        <v/>
      </c>
      <c r="BQ27" s="77" t="str">
        <f>IF(ISBLANK(BC27),"",IF(OR(BC27="DNS",BC27="DNF"),"1000.00",IF(ISBLANK(BD27),BC27,BC27+VLOOKUP(BD27,[1]Lists!$B$5:$C$14,2,0))))</f>
        <v/>
      </c>
      <c r="BR27" s="77" t="str">
        <f>IF(ISBLANK(BE27),"",IF(OR(BE27="DNS",BE27="DNF"),"1000.00",IF(ISBLANK(BF27),BE27,BE27+VLOOKUP(BF27,[1]Lists!$B$5:$C$14,2,0))))</f>
        <v/>
      </c>
      <c r="BS27" s="77" t="str">
        <f>IF(ISBLANK(BG27),"",IF(OR(BG27="DNS",BG27="DNF"),"1000.00",IF(ISBLANK(BH27),BG27,BG27+VLOOKUP(BH27,[1]Lists!$B$5:$C$14,2,0))))</f>
        <v/>
      </c>
      <c r="BT27" s="78" t="str">
        <f>IF(ISBLANK(BI27),"",IF(OR(BI27="DNS",BI27="DNF"),"1000.00",IF(ISBLANK(BJ27),BI27,BI27+VLOOKUP(BJ27,[1]Lists!$B$5:$C$14,2,0))))</f>
        <v/>
      </c>
      <c r="BU27" s="79" t="str">
        <f>IF(A27="","",IF(F27="","Enter Class",IF($G$8="Single","",IF(ISERROR(SMALL(BK27:BT27,1)+SMALL(BK27:BT27,2)),"DNQ",SMALL(BK27:BT27,1)+SMALL(BK27:BT27,2)))))</f>
        <v/>
      </c>
      <c r="BV27" s="79" t="str">
        <f>IF('[1]VCAS Entry List'!A29="","",IF(A27="","Enter No.",IF(F27="","Enter Class",IF($G$8="Single",AP27,IF(ISERROR(AO27+BU27),"DNQ",AO27+BU27)))))</f>
        <v>DNQ</v>
      </c>
      <c r="BW27" s="83" t="str">
        <f>IF(A27="","",IF(F27="","",IF(BV27="DNQ","",1+SUMPRODUCT(($F$15:$F$158=F27)*($BV$15:$BV$158&lt;BV27)))))</f>
        <v/>
      </c>
      <c r="BX27" s="84" t="str">
        <f>IF(A27="","",IF(F27="","",IF(BV27="DNQ","",RANK(BV27,$BV$15:$BV$158,1))))</f>
        <v/>
      </c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x14ac:dyDescent="0.25">
      <c r="A28" s="65">
        <v>41</v>
      </c>
      <c r="B28" s="66">
        <f>IF(ISBLANK('[1]VCAS Entry List'!A30),"",'[1]VCAS Entry List'!A30)</f>
        <v>1122928</v>
      </c>
      <c r="C28" s="66" t="str">
        <f>IF(ISBLANK('[1]VCAS Entry List'!B30&amp;" "&amp;'[1]VCAS Entry List'!C30&amp;" "&amp;'[1]VCAS Entry List'!D30),"",'[1]VCAS Entry List'!B30&amp;" "&amp;'[1]VCAS Entry List'!C30&amp;" "&amp;'[1]VCAS Entry List'!D30)</f>
        <v>Mick Bermingham D</v>
      </c>
      <c r="D28" s="67" t="str">
        <f>IF(ISBLANK('[1]VCAS Entry List'!B30),"",'[1]VCAS Entry List'!B30)</f>
        <v>Mick</v>
      </c>
      <c r="E28" s="67" t="str">
        <f>IF(ISBLANK('[1]VCAS Entry List'!C30),"",'[1]VCAS Entry List'!C30)</f>
        <v>Bermingham</v>
      </c>
      <c r="F28" s="68" t="str">
        <f>IF(ISBLANK('[1]VCAS Entry List'!D30),"",'[1]VCAS Entry List'!D30)</f>
        <v>D</v>
      </c>
      <c r="G28" s="69" t="str">
        <f>IF(ISBLANK('[1]VCAS Entry List'!E30),"",'[1]VCAS Entry List'!E30)</f>
        <v>MADCC</v>
      </c>
      <c r="H28" s="70" t="str">
        <f>IF(ISBLANK('[1]VCAS Entry List'!F30),"",'[1]VCAS Entry List'!F30)</f>
        <v>Nissan</v>
      </c>
      <c r="I28" s="71" t="str">
        <f>IF(ISBLANK('[1]VCAS Entry List'!G30),"",'[1]VCAS Entry List'!G30)</f>
        <v>NX</v>
      </c>
      <c r="J28" s="72" t="str">
        <f>IF(ISBLANK('[1]VCAS Entry List'!H30),"",'[1]VCAS Entry List'!H30)</f>
        <v/>
      </c>
      <c r="K28" s="73">
        <v>68.569999999999993</v>
      </c>
      <c r="L28" s="74"/>
      <c r="M28" s="75">
        <v>69.34</v>
      </c>
      <c r="N28" s="74"/>
      <c r="O28" s="75">
        <v>66.56</v>
      </c>
      <c r="P28" s="74"/>
      <c r="Q28" s="75">
        <v>65.25</v>
      </c>
      <c r="R28" s="74"/>
      <c r="S28" s="75">
        <v>65.989999999999995</v>
      </c>
      <c r="T28" s="74"/>
      <c r="U28" s="75">
        <v>65.459999999999994</v>
      </c>
      <c r="V28" s="74"/>
      <c r="W28" s="75">
        <v>65.459999999999994</v>
      </c>
      <c r="X28" s="74"/>
      <c r="Y28" s="75">
        <v>65.94</v>
      </c>
      <c r="Z28" s="74"/>
      <c r="AA28" s="75" t="s">
        <v>0</v>
      </c>
      <c r="AB28" s="74"/>
      <c r="AC28" s="75" t="s">
        <v>0</v>
      </c>
      <c r="AD28" s="74"/>
      <c r="AE28" s="76">
        <f>IF(ISBLANK(K28),"",IF(OR(K28="DNS",K28="DNF"),"1000.00",IF(ISBLANK(L28),K28,K28+VLOOKUP(L28,[1]Lists!$B$5:$C$14,2,0))))</f>
        <v>68.569999999999993</v>
      </c>
      <c r="AF28" s="77">
        <f>IF(ISBLANK(M28),"",IF(OR(M28="DNS",M28="DNF"),"1000.00",IF(ISBLANK(N28),M28,M28+VLOOKUP(N28,[1]Lists!$B$5:$C$14,2,0))))</f>
        <v>69.34</v>
      </c>
      <c r="AG28" s="77">
        <f>IF(ISBLANK(O28),"",IF(OR(O28="DNS",O28="DNF"),"1000.00",IF(ISBLANK(P28),O28,O28+VLOOKUP(P28,[1]Lists!$B$5:$C$14,2,0))))</f>
        <v>66.56</v>
      </c>
      <c r="AH28" s="77">
        <f>IF(ISBLANK(Q28),"",IF(OR(Q28="DNS",Q28="DNF"),"1000.00",IF(ISBLANK(R28),Q28,Q28+VLOOKUP(R28,[1]Lists!$B$5:$C$14,2,0))))</f>
        <v>65.25</v>
      </c>
      <c r="AI28" s="77">
        <f>IF(ISBLANK(S28),"",IF(OR(S28="DNS",S28="DNF"),"1000.00",IF(ISBLANK(T28),S28,S28+VLOOKUP(T28,[1]Lists!$B$5:$C$14,2,0))))</f>
        <v>65.989999999999995</v>
      </c>
      <c r="AJ28" s="77">
        <f>IF(ISBLANK(U28),"",IF(OR(U28="DNS",U28="DNF"),"1000.00",IF(ISBLANK(V28),U28,U28+VLOOKUP(V28,[1]Lists!$B$5:$C$14,2,0))))</f>
        <v>65.459999999999994</v>
      </c>
      <c r="AK28" s="77">
        <f>IF(ISBLANK(W28),"",IF(OR(W28="DNS",W28="DNF"),"1000.00",IF(ISBLANK(X28),W28,W28+VLOOKUP(X28,[1]Lists!$B$5:$C$14,2,0))))</f>
        <v>65.459999999999994</v>
      </c>
      <c r="AL28" s="77">
        <f>IF(ISBLANK(Y28),"",IF(OR(Y28="DNS",Y28="DNF"),"1000.00",IF(ISBLANK(Z28),Y28,Y28+VLOOKUP(Z28,[1]Lists!$B$5:$C$14,2,0))))</f>
        <v>65.94</v>
      </c>
      <c r="AM28" s="77" t="str">
        <f>IF(ISBLANK(AA28),"",IF(OR(AA28="DNS",AA28="DNF"),"1000.00",IF(ISBLANK(AB28),AA28,AA28+VLOOKUP(AB28,[1]Lists!$B$5:$C$14,2,0))))</f>
        <v/>
      </c>
      <c r="AN28" s="78" t="str">
        <f>IF(ISBLANK(AC28),"",IF(OR(AC28="DNS",AC28="DNF"),"1000.00",IF(ISBLANK(AD28),AC28,AC28+VLOOKUP(AD28,[1]Lists!$B$5:$C$14,2,0))))</f>
        <v/>
      </c>
      <c r="AO28" s="79" t="str">
        <f>IF(A28="","",IF(F28="","Enter Class",IF($G$8="Single","",IF(ISERROR(SMALL(AE28:AN28,1)+SMALL(AE28:AN28,2)),"DNQ",SMALL(AE28:AN28,1)+SMALL(AE28:AN28,2)))))</f>
        <v/>
      </c>
      <c r="AP28" s="79">
        <f>IF(A28="","",IF(F28="","Enter Class",IF(ISERROR(SMALL(AE28:AN28,1)+SMALL(AE28:AN28,2)+SMALL(AE28:AN28,3)),"DNQ",SMALL(AE28:AN28,1)+SMALL(AE28:AN28,2)+SMALL(AE28:AN28,3))))</f>
        <v>196.16999999999996</v>
      </c>
      <c r="AQ28" s="80"/>
      <c r="AR28" s="81"/>
      <c r="AS28" s="82"/>
      <c r="AT28" s="81"/>
      <c r="AU28" s="82"/>
      <c r="AV28" s="81"/>
      <c r="AW28" s="82"/>
      <c r="AX28" s="81"/>
      <c r="AY28" s="82"/>
      <c r="AZ28" s="81"/>
      <c r="BA28" s="82"/>
      <c r="BB28" s="81"/>
      <c r="BC28" s="82"/>
      <c r="BD28" s="81"/>
      <c r="BE28" s="82"/>
      <c r="BF28" s="81"/>
      <c r="BG28" s="82"/>
      <c r="BH28" s="81"/>
      <c r="BI28" s="82"/>
      <c r="BJ28" s="81"/>
      <c r="BK28" s="76" t="str">
        <f>IF(ISBLANK(AQ28),"",IF(OR(AQ28="DNS",AQ28="DNF"),"1000.00",IF(ISBLANK(AR28),AQ28,AQ28+VLOOKUP(AR28,[1]Lists!$B$5:$C$14,2,0))))</f>
        <v/>
      </c>
      <c r="BL28" s="77" t="str">
        <f>IF(ISBLANK(AS28),"",IF(OR(AS28="DNS",AS28="DNF"),"1000.00",IF(ISBLANK(AT28),AS28,AS28+VLOOKUP(AT28,[1]Lists!$B$5:$C$14,2,0))))</f>
        <v/>
      </c>
      <c r="BM28" s="77" t="str">
        <f>IF(ISBLANK(AU28),"",IF(OR(AU28="DNS",AU28="DNF"),"1000.00",IF(ISBLANK(AV28),AU28,AU28+VLOOKUP(AV28,[1]Lists!$B$5:$C$14,2,0))))</f>
        <v/>
      </c>
      <c r="BN28" s="77" t="str">
        <f>IF(ISBLANK(AW28),"",IF(OR(AW28="DNS",AW28="DNF"),"1000.00",IF(ISBLANK(AX28),AW28,AW28+VLOOKUP(AX28,[1]Lists!$B$5:$C$14,2,0))))</f>
        <v/>
      </c>
      <c r="BO28" s="77" t="str">
        <f>IF(ISBLANK(AY28),"",IF(OR(AY28="DNS",AY28="DNF"),"1000.00",IF(ISBLANK(AZ28),AY28,AY28+VLOOKUP(AZ28,[1]Lists!$B$5:$C$14,2,0))))</f>
        <v/>
      </c>
      <c r="BP28" s="77" t="str">
        <f>IF(ISBLANK(BA28),"",IF(OR(BA28="DNS",BA28="DNF"),"1000.00",IF(ISBLANK(BB28),BA28,BA28+VLOOKUP(BB28,[1]Lists!$B$5:$C$14,2,0))))</f>
        <v/>
      </c>
      <c r="BQ28" s="77" t="str">
        <f>IF(ISBLANK(BC28),"",IF(OR(BC28="DNS",BC28="DNF"),"1000.00",IF(ISBLANK(BD28),BC28,BC28+VLOOKUP(BD28,[1]Lists!$B$5:$C$14,2,0))))</f>
        <v/>
      </c>
      <c r="BR28" s="77" t="str">
        <f>IF(ISBLANK(BE28),"",IF(OR(BE28="DNS",BE28="DNF"),"1000.00",IF(ISBLANK(BF28),BE28,BE28+VLOOKUP(BF28,[1]Lists!$B$5:$C$14,2,0))))</f>
        <v/>
      </c>
      <c r="BS28" s="77" t="str">
        <f>IF(ISBLANK(BG28),"",IF(OR(BG28="DNS",BG28="DNF"),"1000.00",IF(ISBLANK(BH28),BG28,BG28+VLOOKUP(BH28,[1]Lists!$B$5:$C$14,2,0))))</f>
        <v/>
      </c>
      <c r="BT28" s="78" t="str">
        <f>IF(ISBLANK(BI28),"",IF(OR(BI28="DNS",BI28="DNF"),"1000.00",IF(ISBLANK(BJ28),BI28,BI28+VLOOKUP(BJ28,[1]Lists!$B$5:$C$14,2,0))))</f>
        <v/>
      </c>
      <c r="BU28" s="79" t="str">
        <f>IF(A28="","",IF(F28="","Enter Class",IF($G$8="Single","",IF(ISERROR(SMALL(BK28:BT28,1)+SMALL(BK28:BT28,2)),"DNQ",SMALL(BK28:BT28,1)+SMALL(BK28:BT28,2)))))</f>
        <v/>
      </c>
      <c r="BV28" s="79">
        <f>IF('[1]VCAS Entry List'!A30="","",IF(A28="","Enter No.",IF(F28="","Enter Class",IF($G$8="Single",AP28,IF(ISERROR(AO28+BU28),"DNQ",AO28+BU28)))))</f>
        <v>196.16999999999996</v>
      </c>
      <c r="BW28" s="83">
        <f>IF(A28="","",IF(F28="","",IF(BV28="DNQ","",1+SUMPRODUCT(($F$15:$F$158=F28)*($BV$15:$BV$158&lt;BV28)))))</f>
        <v>1</v>
      </c>
      <c r="BX28" s="84">
        <f>IF(A28="","",IF(F28="","",IF(BV28="DNQ","",RANK(BV28,$BV$15:$BV$158,1))))</f>
        <v>14</v>
      </c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</row>
    <row r="29" spans="1:95" x14ac:dyDescent="0.25">
      <c r="A29" s="65">
        <v>39</v>
      </c>
      <c r="B29" s="66" t="str">
        <f>IF(ISBLANK('[1]VCAS Entry List'!A31),"",'[1]VCAS Entry List'!A31)</f>
        <v>Temp138</v>
      </c>
      <c r="C29" s="66" t="str">
        <f>IF(ISBLANK('[1]VCAS Entry List'!B31&amp;" "&amp;'[1]VCAS Entry List'!C31&amp;" "&amp;'[1]VCAS Entry List'!D31),"",'[1]VCAS Entry List'!B31&amp;" "&amp;'[1]VCAS Entry List'!C31&amp;" "&amp;'[1]VCAS Entry List'!D31)</f>
        <v>John Seymour D</v>
      </c>
      <c r="D29" s="67" t="str">
        <f>IF(ISBLANK('[1]VCAS Entry List'!B31),"",'[1]VCAS Entry List'!B31)</f>
        <v>John</v>
      </c>
      <c r="E29" s="67" t="str">
        <f>IF(ISBLANK('[1]VCAS Entry List'!C31),"",'[1]VCAS Entry List'!C31)</f>
        <v>Seymour</v>
      </c>
      <c r="F29" s="68" t="str">
        <f>IF(ISBLANK('[1]VCAS Entry List'!D31),"",'[1]VCAS Entry List'!D31)</f>
        <v>D</v>
      </c>
      <c r="G29" s="69" t="str">
        <f>IF(ISBLANK('[1]VCAS Entry List'!E31),"",'[1]VCAS Entry List'!E31)</f>
        <v>MADCC</v>
      </c>
      <c r="H29" s="70" t="str">
        <f>IF(ISBLANK('[1]VCAS Entry List'!F31),"",'[1]VCAS Entry List'!F31)</f>
        <v>Ford</v>
      </c>
      <c r="I29" s="71" t="str">
        <f>IF(ISBLANK('[1]VCAS Entry List'!G31),"",'[1]VCAS Entry List'!G31)</f>
        <v>Escort</v>
      </c>
      <c r="J29" s="72" t="str">
        <f>IF(ISBLANK('[1]VCAS Entry List'!H31),"",'[1]VCAS Entry List'!H31)</f>
        <v/>
      </c>
      <c r="K29" s="73">
        <v>71.03</v>
      </c>
      <c r="L29" s="74"/>
      <c r="M29" s="75">
        <v>67.22</v>
      </c>
      <c r="N29" s="74"/>
      <c r="O29" s="75" t="s">
        <v>0</v>
      </c>
      <c r="P29" s="74"/>
      <c r="Q29" s="75">
        <v>66.25</v>
      </c>
      <c r="R29" s="74"/>
      <c r="S29" s="75">
        <v>67.650000000000006</v>
      </c>
      <c r="T29" s="74"/>
      <c r="U29" s="75">
        <v>66.89</v>
      </c>
      <c r="V29" s="74"/>
      <c r="W29" s="75">
        <v>66.06</v>
      </c>
      <c r="X29" s="74"/>
      <c r="Y29" s="75">
        <v>66.06</v>
      </c>
      <c r="Z29" s="74"/>
      <c r="AA29" s="75" t="s">
        <v>0</v>
      </c>
      <c r="AB29" s="74"/>
      <c r="AC29" s="75" t="s">
        <v>0</v>
      </c>
      <c r="AD29" s="74"/>
      <c r="AE29" s="76">
        <f>IF(ISBLANK(K29),"",IF(OR(K29="DNS",K29="DNF"),"1000.00",IF(ISBLANK(L29),K29,K29+VLOOKUP(L29,[1]Lists!$B$5:$C$14,2,0))))</f>
        <v>71.03</v>
      </c>
      <c r="AF29" s="77">
        <f>IF(ISBLANK(M29),"",IF(OR(M29="DNS",M29="DNF"),"1000.00",IF(ISBLANK(N29),M29,M29+VLOOKUP(N29,[1]Lists!$B$5:$C$14,2,0))))</f>
        <v>67.22</v>
      </c>
      <c r="AG29" s="77" t="str">
        <f>IF(ISBLANK(O29),"",IF(OR(O29="DNS",O29="DNF"),"1000.00",IF(ISBLANK(P29),O29,O29+VLOOKUP(P29,[1]Lists!$B$5:$C$14,2,0))))</f>
        <v/>
      </c>
      <c r="AH29" s="77">
        <f>IF(ISBLANK(Q29),"",IF(OR(Q29="DNS",Q29="DNF"),"1000.00",IF(ISBLANK(R29),Q29,Q29+VLOOKUP(R29,[1]Lists!$B$5:$C$14,2,0))))</f>
        <v>66.25</v>
      </c>
      <c r="AI29" s="77">
        <f>IF(ISBLANK(S29),"",IF(OR(S29="DNS",S29="DNF"),"1000.00",IF(ISBLANK(T29),S29,S29+VLOOKUP(T29,[1]Lists!$B$5:$C$14,2,0))))</f>
        <v>67.650000000000006</v>
      </c>
      <c r="AJ29" s="77">
        <f>IF(ISBLANK(U29),"",IF(OR(U29="DNS",U29="DNF"),"1000.00",IF(ISBLANK(V29),U29,U29+VLOOKUP(V29,[1]Lists!$B$5:$C$14,2,0))))</f>
        <v>66.89</v>
      </c>
      <c r="AK29" s="77">
        <f>IF(ISBLANK(W29),"",IF(OR(W29="DNS",W29="DNF"),"1000.00",IF(ISBLANK(X29),W29,W29+VLOOKUP(X29,[1]Lists!$B$5:$C$14,2,0))))</f>
        <v>66.06</v>
      </c>
      <c r="AL29" s="77">
        <f>IF(ISBLANK(Y29),"",IF(OR(Y29="DNS",Y29="DNF"),"1000.00",IF(ISBLANK(Z29),Y29,Y29+VLOOKUP(Z29,[1]Lists!$B$5:$C$14,2,0))))</f>
        <v>66.06</v>
      </c>
      <c r="AM29" s="77" t="str">
        <f>IF(ISBLANK(AA29),"",IF(OR(AA29="DNS",AA29="DNF"),"1000.00",IF(ISBLANK(AB29),AA29,AA29+VLOOKUP(AB29,[1]Lists!$B$5:$C$14,2,0))))</f>
        <v/>
      </c>
      <c r="AN29" s="78" t="str">
        <f>IF(ISBLANK(AC29),"",IF(OR(AC29="DNS",AC29="DNF"),"1000.00",IF(ISBLANK(AD29),AC29,AC29+VLOOKUP(AD29,[1]Lists!$B$5:$C$14,2,0))))</f>
        <v/>
      </c>
      <c r="AO29" s="79" t="str">
        <f>IF(A29="","",IF(F29="","Enter Class",IF($G$8="Single","",IF(ISERROR(SMALL(AE29:AN29,1)+SMALL(AE29:AN29,2)),"DNQ",SMALL(AE29:AN29,1)+SMALL(AE29:AN29,2)))))</f>
        <v/>
      </c>
      <c r="AP29" s="79">
        <f>IF(A29="","",IF(F29="","Enter Class",IF(ISERROR(SMALL(AE29:AN29,1)+SMALL(AE29:AN29,2)+SMALL(AE29:AN29,3)),"DNQ",SMALL(AE29:AN29,1)+SMALL(AE29:AN29,2)+SMALL(AE29:AN29,3))))</f>
        <v>198.37</v>
      </c>
      <c r="AQ29" s="80"/>
      <c r="AR29" s="81"/>
      <c r="AS29" s="82"/>
      <c r="AT29" s="81"/>
      <c r="AU29" s="82"/>
      <c r="AV29" s="81"/>
      <c r="AW29" s="82"/>
      <c r="AX29" s="81"/>
      <c r="AY29" s="82"/>
      <c r="AZ29" s="81"/>
      <c r="BA29" s="82"/>
      <c r="BB29" s="81"/>
      <c r="BC29" s="82"/>
      <c r="BD29" s="81"/>
      <c r="BE29" s="82"/>
      <c r="BF29" s="81"/>
      <c r="BG29" s="82"/>
      <c r="BH29" s="81"/>
      <c r="BI29" s="82"/>
      <c r="BJ29" s="81"/>
      <c r="BK29" s="76" t="str">
        <f>IF(ISBLANK(AQ29),"",IF(OR(AQ29="DNS",AQ29="DNF"),"1000.00",IF(ISBLANK(AR29),AQ29,AQ29+VLOOKUP(AR29,[1]Lists!$B$5:$C$14,2,0))))</f>
        <v/>
      </c>
      <c r="BL29" s="77" t="str">
        <f>IF(ISBLANK(AS29),"",IF(OR(AS29="DNS",AS29="DNF"),"1000.00",IF(ISBLANK(AT29),AS29,AS29+VLOOKUP(AT29,[1]Lists!$B$5:$C$14,2,0))))</f>
        <v/>
      </c>
      <c r="BM29" s="77" t="str">
        <f>IF(ISBLANK(AU29),"",IF(OR(AU29="DNS",AU29="DNF"),"1000.00",IF(ISBLANK(AV29),AU29,AU29+VLOOKUP(AV29,[1]Lists!$B$5:$C$14,2,0))))</f>
        <v/>
      </c>
      <c r="BN29" s="77" t="str">
        <f>IF(ISBLANK(AW29),"",IF(OR(AW29="DNS",AW29="DNF"),"1000.00",IF(ISBLANK(AX29),AW29,AW29+VLOOKUP(AX29,[1]Lists!$B$5:$C$14,2,0))))</f>
        <v/>
      </c>
      <c r="BO29" s="77" t="str">
        <f>IF(ISBLANK(AY29),"",IF(OR(AY29="DNS",AY29="DNF"),"1000.00",IF(ISBLANK(AZ29),AY29,AY29+VLOOKUP(AZ29,[1]Lists!$B$5:$C$14,2,0))))</f>
        <v/>
      </c>
      <c r="BP29" s="77" t="str">
        <f>IF(ISBLANK(BA29),"",IF(OR(BA29="DNS",BA29="DNF"),"1000.00",IF(ISBLANK(BB29),BA29,BA29+VLOOKUP(BB29,[1]Lists!$B$5:$C$14,2,0))))</f>
        <v/>
      </c>
      <c r="BQ29" s="77" t="str">
        <f>IF(ISBLANK(BC29),"",IF(OR(BC29="DNS",BC29="DNF"),"1000.00",IF(ISBLANK(BD29),BC29,BC29+VLOOKUP(BD29,[1]Lists!$B$5:$C$14,2,0))))</f>
        <v/>
      </c>
      <c r="BR29" s="77" t="str">
        <f>IF(ISBLANK(BE29),"",IF(OR(BE29="DNS",BE29="DNF"),"1000.00",IF(ISBLANK(BF29),BE29,BE29+VLOOKUP(BF29,[1]Lists!$B$5:$C$14,2,0))))</f>
        <v/>
      </c>
      <c r="BS29" s="77" t="str">
        <f>IF(ISBLANK(BG29),"",IF(OR(BG29="DNS",BG29="DNF"),"1000.00",IF(ISBLANK(BH29),BG29,BG29+VLOOKUP(BH29,[1]Lists!$B$5:$C$14,2,0))))</f>
        <v/>
      </c>
      <c r="BT29" s="78" t="str">
        <f>IF(ISBLANK(BI29),"",IF(OR(BI29="DNS",BI29="DNF"),"1000.00",IF(ISBLANK(BJ29),BI29,BI29+VLOOKUP(BJ29,[1]Lists!$B$5:$C$14,2,0))))</f>
        <v/>
      </c>
      <c r="BU29" s="79" t="str">
        <f>IF(A29="","",IF(F29="","Enter Class",IF($G$8="Single","",IF(ISERROR(SMALL(BK29:BT29,1)+SMALL(BK29:BT29,2)),"DNQ",SMALL(BK29:BT29,1)+SMALL(BK29:BT29,2)))))</f>
        <v/>
      </c>
      <c r="BV29" s="79">
        <f>IF('[1]VCAS Entry List'!A31="","",IF(A29="","Enter No.",IF(F29="","Enter Class",IF($G$8="Single",AP29,IF(ISERROR(AO29+BU29),"DNQ",AO29+BU29)))))</f>
        <v>198.37</v>
      </c>
      <c r="BW29" s="83">
        <f>IF(A29="","",IF(F29="","",IF(BV29="DNQ","",1+SUMPRODUCT(($F$15:$F$158=F29)*($BV$15:$BV$158&lt;BV29)))))</f>
        <v>2</v>
      </c>
      <c r="BX29" s="84">
        <f>IF(A29="","",IF(F29="","",IF(BV29="DNQ","",RANK(BV29,$BV$15:$BV$158,1))))</f>
        <v>20</v>
      </c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</row>
    <row r="30" spans="1:95" x14ac:dyDescent="0.25">
      <c r="A30" s="65">
        <v>42</v>
      </c>
      <c r="B30" s="66" t="str">
        <f>IF(ISBLANK('[1]VCAS Entry List'!A32),"",'[1]VCAS Entry List'!A32)</f>
        <v>Temp107</v>
      </c>
      <c r="C30" s="66" t="str">
        <f>IF(ISBLANK('[1]VCAS Entry List'!B32&amp;" "&amp;'[1]VCAS Entry List'!C32&amp;" "&amp;'[1]VCAS Entry List'!D32),"",'[1]VCAS Entry List'!B32&amp;" "&amp;'[1]VCAS Entry List'!C32&amp;" "&amp;'[1]VCAS Entry List'!D32)</f>
        <v>Tim Coleman D</v>
      </c>
      <c r="D30" s="67" t="str">
        <f>IF(ISBLANK('[1]VCAS Entry List'!B32),"",'[1]VCAS Entry List'!B32)</f>
        <v>Tim</v>
      </c>
      <c r="E30" s="67" t="str">
        <f>IF(ISBLANK('[1]VCAS Entry List'!C32),"",'[1]VCAS Entry List'!C32)</f>
        <v>Coleman</v>
      </c>
      <c r="F30" s="68" t="str">
        <f>IF(ISBLANK('[1]VCAS Entry List'!D32),"",'[1]VCAS Entry List'!D32)</f>
        <v>D</v>
      </c>
      <c r="G30" s="69" t="str">
        <f>IF(ISBLANK('[1]VCAS Entry List'!E32),"",'[1]VCAS Entry List'!E32)</f>
        <v>MADCC</v>
      </c>
      <c r="H30" s="70" t="str">
        <f>IF(ISBLANK('[1]VCAS Entry List'!F32),"",'[1]VCAS Entry List'!F32)</f>
        <v>Ford</v>
      </c>
      <c r="I30" s="71" t="str">
        <f>IF(ISBLANK('[1]VCAS Entry List'!G32),"",'[1]VCAS Entry List'!G32)</f>
        <v>Corsair</v>
      </c>
      <c r="J30" s="72" t="str">
        <f>IF(ISBLANK('[1]VCAS Entry List'!H32),"",'[1]VCAS Entry List'!H32)</f>
        <v/>
      </c>
      <c r="K30" s="73">
        <v>69.430000000000007</v>
      </c>
      <c r="L30" s="74"/>
      <c r="M30" s="75">
        <v>67.86</v>
      </c>
      <c r="N30" s="74"/>
      <c r="O30" s="75">
        <v>67.680000000000007</v>
      </c>
      <c r="P30" s="74"/>
      <c r="Q30" s="75">
        <v>67.73</v>
      </c>
      <c r="R30" s="74"/>
      <c r="S30" s="75">
        <v>68.709999999999994</v>
      </c>
      <c r="T30" s="74"/>
      <c r="U30" s="75">
        <v>68.58</v>
      </c>
      <c r="V30" s="74"/>
      <c r="W30" s="75" t="s">
        <v>0</v>
      </c>
      <c r="X30" s="74"/>
      <c r="Y30" s="75" t="s">
        <v>0</v>
      </c>
      <c r="Z30" s="74"/>
      <c r="AA30" s="75" t="s">
        <v>0</v>
      </c>
      <c r="AB30" s="74"/>
      <c r="AC30" s="75" t="s">
        <v>0</v>
      </c>
      <c r="AD30" s="74"/>
      <c r="AE30" s="76">
        <f>IF(ISBLANK(K30),"",IF(OR(K30="DNS",K30="DNF"),"1000.00",IF(ISBLANK(L30),K30,K30+VLOOKUP(L30,[1]Lists!$B$5:$C$14,2,0))))</f>
        <v>69.430000000000007</v>
      </c>
      <c r="AF30" s="77">
        <f>IF(ISBLANK(M30),"",IF(OR(M30="DNS",M30="DNF"),"1000.00",IF(ISBLANK(N30),M30,M30+VLOOKUP(N30,[1]Lists!$B$5:$C$14,2,0))))</f>
        <v>67.86</v>
      </c>
      <c r="AG30" s="77">
        <f>IF(ISBLANK(O30),"",IF(OR(O30="DNS",O30="DNF"),"1000.00",IF(ISBLANK(P30),O30,O30+VLOOKUP(P30,[1]Lists!$B$5:$C$14,2,0))))</f>
        <v>67.680000000000007</v>
      </c>
      <c r="AH30" s="77">
        <f>IF(ISBLANK(Q30),"",IF(OR(Q30="DNS",Q30="DNF"),"1000.00",IF(ISBLANK(R30),Q30,Q30+VLOOKUP(R30,[1]Lists!$B$5:$C$14,2,0))))</f>
        <v>67.73</v>
      </c>
      <c r="AI30" s="77">
        <f>IF(ISBLANK(S30),"",IF(OR(S30="DNS",S30="DNF"),"1000.00",IF(ISBLANK(T30),S30,S30+VLOOKUP(T30,[1]Lists!$B$5:$C$14,2,0))))</f>
        <v>68.709999999999994</v>
      </c>
      <c r="AJ30" s="77">
        <f>IF(ISBLANK(U30),"",IF(OR(U30="DNS",U30="DNF"),"1000.00",IF(ISBLANK(V30),U30,U30+VLOOKUP(V30,[1]Lists!$B$5:$C$14,2,0))))</f>
        <v>68.58</v>
      </c>
      <c r="AK30" s="77" t="str">
        <f>IF(ISBLANK(W30),"",IF(OR(W30="DNS",W30="DNF"),"1000.00",IF(ISBLANK(X30),W30,W30+VLOOKUP(X30,[1]Lists!$B$5:$C$14,2,0))))</f>
        <v/>
      </c>
      <c r="AL30" s="77" t="str">
        <f>IF(ISBLANK(Y30),"",IF(OR(Y30="DNS",Y30="DNF"),"1000.00",IF(ISBLANK(Z30),Y30,Y30+VLOOKUP(Z30,[1]Lists!$B$5:$C$14,2,0))))</f>
        <v/>
      </c>
      <c r="AM30" s="77" t="str">
        <f>IF(ISBLANK(AA30),"",IF(OR(AA30="DNS",AA30="DNF"),"1000.00",IF(ISBLANK(AB30),AA30,AA30+VLOOKUP(AB30,[1]Lists!$B$5:$C$14,2,0))))</f>
        <v/>
      </c>
      <c r="AN30" s="78" t="str">
        <f>IF(ISBLANK(AC30),"",IF(OR(AC30="DNS",AC30="DNF"),"1000.00",IF(ISBLANK(AD30),AC30,AC30+VLOOKUP(AD30,[1]Lists!$B$5:$C$14,2,0))))</f>
        <v/>
      </c>
      <c r="AO30" s="79" t="str">
        <f>IF(A30="","",IF(F30="","Enter Class",IF($G$8="Single","",IF(ISERROR(SMALL(AE30:AN30,1)+SMALL(AE30:AN30,2)),"DNQ",SMALL(AE30:AN30,1)+SMALL(AE30:AN30,2)))))</f>
        <v/>
      </c>
      <c r="AP30" s="79">
        <f>IF(A30="","",IF(F30="","Enter Class",IF(ISERROR(SMALL(AE30:AN30,1)+SMALL(AE30:AN30,2)+SMALL(AE30:AN30,3)),"DNQ",SMALL(AE30:AN30,1)+SMALL(AE30:AN30,2)+SMALL(AE30:AN30,3))))</f>
        <v>203.27000000000004</v>
      </c>
      <c r="AQ30" s="80"/>
      <c r="AR30" s="81"/>
      <c r="AS30" s="82"/>
      <c r="AT30" s="81"/>
      <c r="AU30" s="82"/>
      <c r="AV30" s="81"/>
      <c r="AW30" s="82"/>
      <c r="AX30" s="81"/>
      <c r="AY30" s="82"/>
      <c r="AZ30" s="81"/>
      <c r="BA30" s="82"/>
      <c r="BB30" s="81"/>
      <c r="BC30" s="82"/>
      <c r="BD30" s="81"/>
      <c r="BE30" s="82"/>
      <c r="BF30" s="81"/>
      <c r="BG30" s="82"/>
      <c r="BH30" s="81"/>
      <c r="BI30" s="82"/>
      <c r="BJ30" s="81"/>
      <c r="BK30" s="76" t="str">
        <f>IF(ISBLANK(AQ30),"",IF(OR(AQ30="DNS",AQ30="DNF"),"1000.00",IF(ISBLANK(AR30),AQ30,AQ30+VLOOKUP(AR30,[1]Lists!$B$5:$C$14,2,0))))</f>
        <v/>
      </c>
      <c r="BL30" s="77" t="str">
        <f>IF(ISBLANK(AS30),"",IF(OR(AS30="DNS",AS30="DNF"),"1000.00",IF(ISBLANK(AT30),AS30,AS30+VLOOKUP(AT30,[1]Lists!$B$5:$C$14,2,0))))</f>
        <v/>
      </c>
      <c r="BM30" s="77" t="str">
        <f>IF(ISBLANK(AU30),"",IF(OR(AU30="DNS",AU30="DNF"),"1000.00",IF(ISBLANK(AV30),AU30,AU30+VLOOKUP(AV30,[1]Lists!$B$5:$C$14,2,0))))</f>
        <v/>
      </c>
      <c r="BN30" s="77" t="str">
        <f>IF(ISBLANK(AW30),"",IF(OR(AW30="DNS",AW30="DNF"),"1000.00",IF(ISBLANK(AX30),AW30,AW30+VLOOKUP(AX30,[1]Lists!$B$5:$C$14,2,0))))</f>
        <v/>
      </c>
      <c r="BO30" s="77" t="str">
        <f>IF(ISBLANK(AY30),"",IF(OR(AY30="DNS",AY30="DNF"),"1000.00",IF(ISBLANK(AZ30),AY30,AY30+VLOOKUP(AZ30,[1]Lists!$B$5:$C$14,2,0))))</f>
        <v/>
      </c>
      <c r="BP30" s="77" t="str">
        <f>IF(ISBLANK(BA30),"",IF(OR(BA30="DNS",BA30="DNF"),"1000.00",IF(ISBLANK(BB30),BA30,BA30+VLOOKUP(BB30,[1]Lists!$B$5:$C$14,2,0))))</f>
        <v/>
      </c>
      <c r="BQ30" s="77" t="str">
        <f>IF(ISBLANK(BC30),"",IF(OR(BC30="DNS",BC30="DNF"),"1000.00",IF(ISBLANK(BD30),BC30,BC30+VLOOKUP(BD30,[1]Lists!$B$5:$C$14,2,0))))</f>
        <v/>
      </c>
      <c r="BR30" s="77" t="str">
        <f>IF(ISBLANK(BE30),"",IF(OR(BE30="DNS",BE30="DNF"),"1000.00",IF(ISBLANK(BF30),BE30,BE30+VLOOKUP(BF30,[1]Lists!$B$5:$C$14,2,0))))</f>
        <v/>
      </c>
      <c r="BS30" s="77" t="str">
        <f>IF(ISBLANK(BG30),"",IF(OR(BG30="DNS",BG30="DNF"),"1000.00",IF(ISBLANK(BH30),BG30,BG30+VLOOKUP(BH30,[1]Lists!$B$5:$C$14,2,0))))</f>
        <v/>
      </c>
      <c r="BT30" s="78" t="str">
        <f>IF(ISBLANK(BI30),"",IF(OR(BI30="DNS",BI30="DNF"),"1000.00",IF(ISBLANK(BJ30),BI30,BI30+VLOOKUP(BJ30,[1]Lists!$B$5:$C$14,2,0))))</f>
        <v/>
      </c>
      <c r="BU30" s="79" t="str">
        <f>IF(A30="","",IF(F30="","Enter Class",IF($G$8="Single","",IF(ISERROR(SMALL(BK30:BT30,1)+SMALL(BK30:BT30,2)),"DNQ",SMALL(BK30:BT30,1)+SMALL(BK30:BT30,2)))))</f>
        <v/>
      </c>
      <c r="BV30" s="79">
        <f>IF('[1]VCAS Entry List'!A32="","",IF(A30="","Enter No.",IF(F30="","Enter Class",IF($G$8="Single",AP30,IF(ISERROR(AO30+BU30),"DNQ",AO30+BU30)))))</f>
        <v>203.27000000000004</v>
      </c>
      <c r="BW30" s="83">
        <f>IF(A30="","",IF(F30="","",IF(BV30="DNQ","",1+SUMPRODUCT(($F$15:$F$158=F30)*($BV$15:$BV$158&lt;BV30)))))</f>
        <v>3</v>
      </c>
      <c r="BX30" s="84">
        <f>IF(A30="","",IF(F30="","",IF(BV30="DNQ","",RANK(BV30,$BV$15:$BV$158,1))))</f>
        <v>31</v>
      </c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</row>
    <row r="31" spans="1:95" x14ac:dyDescent="0.25">
      <c r="A31" s="65">
        <v>40</v>
      </c>
      <c r="B31" s="66" t="str">
        <f>IF(ISBLANK('[1]VCAS Entry List'!A33),"",'[1]VCAS Entry List'!A33)</f>
        <v>Temp105</v>
      </c>
      <c r="C31" s="66" t="str">
        <f>IF(ISBLANK('[1]VCAS Entry List'!B33&amp;" "&amp;'[1]VCAS Entry List'!C33&amp;" "&amp;'[1]VCAS Entry List'!D33),"",'[1]VCAS Entry List'!B33&amp;" "&amp;'[1]VCAS Entry List'!C33&amp;" "&amp;'[1]VCAS Entry List'!D33)</f>
        <v>Brendon Bye D</v>
      </c>
      <c r="D31" s="67" t="str">
        <f>IF(ISBLANK('[1]VCAS Entry List'!B33),"",'[1]VCAS Entry List'!B33)</f>
        <v>Brendon</v>
      </c>
      <c r="E31" s="67" t="str">
        <f>IF(ISBLANK('[1]VCAS Entry List'!C33),"",'[1]VCAS Entry List'!C33)</f>
        <v>Bye</v>
      </c>
      <c r="F31" s="68" t="str">
        <f>IF(ISBLANK('[1]VCAS Entry List'!D33),"",'[1]VCAS Entry List'!D33)</f>
        <v>D</v>
      </c>
      <c r="G31" s="69" t="str">
        <f>IF(ISBLANK('[1]VCAS Entry List'!E33),"",'[1]VCAS Entry List'!E33)</f>
        <v>MADCC</v>
      </c>
      <c r="H31" s="70" t="str">
        <f>IF(ISBLANK('[1]VCAS Entry List'!F33),"",'[1]VCAS Entry List'!F33)</f>
        <v>Hyundai</v>
      </c>
      <c r="I31" s="71" t="str">
        <f>IF(ISBLANK('[1]VCAS Entry List'!G33),"",'[1]VCAS Entry List'!G33)</f>
        <v>Lantra</v>
      </c>
      <c r="J31" s="72" t="str">
        <f>IF(ISBLANK('[1]VCAS Entry List'!H33),"",'[1]VCAS Entry List'!H33)</f>
        <v/>
      </c>
      <c r="K31" s="73">
        <v>73.48</v>
      </c>
      <c r="L31" s="74"/>
      <c r="M31" s="75">
        <v>72.959999999999994</v>
      </c>
      <c r="N31" s="74"/>
      <c r="O31" s="75">
        <v>71.66</v>
      </c>
      <c r="P31" s="74"/>
      <c r="Q31" s="75">
        <v>71.12</v>
      </c>
      <c r="R31" s="74"/>
      <c r="S31" s="75">
        <v>71.430000000000007</v>
      </c>
      <c r="T31" s="74"/>
      <c r="U31" s="75">
        <v>72.069999999999993</v>
      </c>
      <c r="V31" s="74"/>
      <c r="W31" s="75">
        <v>90.02</v>
      </c>
      <c r="X31" s="74"/>
      <c r="Y31" s="75">
        <v>74.510000000000005</v>
      </c>
      <c r="Z31" s="74"/>
      <c r="AA31" s="75" t="s">
        <v>0</v>
      </c>
      <c r="AB31" s="74"/>
      <c r="AC31" s="75" t="s">
        <v>0</v>
      </c>
      <c r="AD31" s="74"/>
      <c r="AE31" s="76">
        <f>IF(ISBLANK(K31),"",IF(OR(K31="DNS",K31="DNF"),"1000.00",IF(ISBLANK(L31),K31,K31+VLOOKUP(L31,[1]Lists!$B$5:$C$14,2,0))))</f>
        <v>73.48</v>
      </c>
      <c r="AF31" s="77">
        <f>IF(ISBLANK(M31),"",IF(OR(M31="DNS",M31="DNF"),"1000.00",IF(ISBLANK(N31),M31,M31+VLOOKUP(N31,[1]Lists!$B$5:$C$14,2,0))))</f>
        <v>72.959999999999994</v>
      </c>
      <c r="AG31" s="77">
        <f>IF(ISBLANK(O31),"",IF(OR(O31="DNS",O31="DNF"),"1000.00",IF(ISBLANK(P31),O31,O31+VLOOKUP(P31,[1]Lists!$B$5:$C$14,2,0))))</f>
        <v>71.66</v>
      </c>
      <c r="AH31" s="77">
        <f>IF(ISBLANK(Q31),"",IF(OR(Q31="DNS",Q31="DNF"),"1000.00",IF(ISBLANK(R31),Q31,Q31+VLOOKUP(R31,[1]Lists!$B$5:$C$14,2,0))))</f>
        <v>71.12</v>
      </c>
      <c r="AI31" s="77">
        <f>IF(ISBLANK(S31),"",IF(OR(S31="DNS",S31="DNF"),"1000.00",IF(ISBLANK(T31),S31,S31+VLOOKUP(T31,[1]Lists!$B$5:$C$14,2,0))))</f>
        <v>71.430000000000007</v>
      </c>
      <c r="AJ31" s="77">
        <f>IF(ISBLANK(U31),"",IF(OR(U31="DNS",U31="DNF"),"1000.00",IF(ISBLANK(V31),U31,U31+VLOOKUP(V31,[1]Lists!$B$5:$C$14,2,0))))</f>
        <v>72.069999999999993</v>
      </c>
      <c r="AK31" s="77">
        <f>IF(ISBLANK(W31),"",IF(OR(W31="DNS",W31="DNF"),"1000.00",IF(ISBLANK(X31),W31,W31+VLOOKUP(X31,[1]Lists!$B$5:$C$14,2,0))))</f>
        <v>90.02</v>
      </c>
      <c r="AL31" s="77">
        <f>IF(ISBLANK(Y31),"",IF(OR(Y31="DNS",Y31="DNF"),"1000.00",IF(ISBLANK(Z31),Y31,Y31+VLOOKUP(Z31,[1]Lists!$B$5:$C$14,2,0))))</f>
        <v>74.510000000000005</v>
      </c>
      <c r="AM31" s="77" t="str">
        <f>IF(ISBLANK(AA31),"",IF(OR(AA31="DNS",AA31="DNF"),"1000.00",IF(ISBLANK(AB31),AA31,AA31+VLOOKUP(AB31,[1]Lists!$B$5:$C$14,2,0))))</f>
        <v/>
      </c>
      <c r="AN31" s="78" t="str">
        <f>IF(ISBLANK(AC31),"",IF(OR(AC31="DNS",AC31="DNF"),"1000.00",IF(ISBLANK(AD31),AC31,AC31+VLOOKUP(AD31,[1]Lists!$B$5:$C$14,2,0))))</f>
        <v/>
      </c>
      <c r="AO31" s="79" t="str">
        <f>IF(A31="","",IF(F31="","Enter Class",IF($G$8="Single","",IF(ISERROR(SMALL(AE31:AN31,1)+SMALL(AE31:AN31,2)),"DNQ",SMALL(AE31:AN31,1)+SMALL(AE31:AN31,2)))))</f>
        <v/>
      </c>
      <c r="AP31" s="79">
        <f>IF(A31="","",IF(F31="","Enter Class",IF(ISERROR(SMALL(AE31:AN31,1)+SMALL(AE31:AN31,2)+SMALL(AE31:AN31,3)),"DNQ",SMALL(AE31:AN31,1)+SMALL(AE31:AN31,2)+SMALL(AE31:AN31,3))))</f>
        <v>214.21</v>
      </c>
      <c r="AQ31" s="80"/>
      <c r="AR31" s="81"/>
      <c r="AS31" s="82"/>
      <c r="AT31" s="81"/>
      <c r="AU31" s="82"/>
      <c r="AV31" s="81"/>
      <c r="AW31" s="82"/>
      <c r="AX31" s="81"/>
      <c r="AY31" s="82"/>
      <c r="AZ31" s="81"/>
      <c r="BA31" s="82"/>
      <c r="BB31" s="81"/>
      <c r="BC31" s="82"/>
      <c r="BD31" s="81"/>
      <c r="BE31" s="82"/>
      <c r="BF31" s="81"/>
      <c r="BG31" s="82"/>
      <c r="BH31" s="81"/>
      <c r="BI31" s="82"/>
      <c r="BJ31" s="81"/>
      <c r="BK31" s="76" t="str">
        <f>IF(ISBLANK(AQ31),"",IF(OR(AQ31="DNS",AQ31="DNF"),"1000.00",IF(ISBLANK(AR31),AQ31,AQ31+VLOOKUP(AR31,[1]Lists!$B$5:$C$14,2,0))))</f>
        <v/>
      </c>
      <c r="BL31" s="77" t="str">
        <f>IF(ISBLANK(AS31),"",IF(OR(AS31="DNS",AS31="DNF"),"1000.00",IF(ISBLANK(AT31),AS31,AS31+VLOOKUP(AT31,[1]Lists!$B$5:$C$14,2,0))))</f>
        <v/>
      </c>
      <c r="BM31" s="77" t="str">
        <f>IF(ISBLANK(AU31),"",IF(OR(AU31="DNS",AU31="DNF"),"1000.00",IF(ISBLANK(AV31),AU31,AU31+VLOOKUP(AV31,[1]Lists!$B$5:$C$14,2,0))))</f>
        <v/>
      </c>
      <c r="BN31" s="77" t="str">
        <f>IF(ISBLANK(AW31),"",IF(OR(AW31="DNS",AW31="DNF"),"1000.00",IF(ISBLANK(AX31),AW31,AW31+VLOOKUP(AX31,[1]Lists!$B$5:$C$14,2,0))))</f>
        <v/>
      </c>
      <c r="BO31" s="77" t="str">
        <f>IF(ISBLANK(AY31),"",IF(OR(AY31="DNS",AY31="DNF"),"1000.00",IF(ISBLANK(AZ31),AY31,AY31+VLOOKUP(AZ31,[1]Lists!$B$5:$C$14,2,0))))</f>
        <v/>
      </c>
      <c r="BP31" s="77" t="str">
        <f>IF(ISBLANK(BA31),"",IF(OR(BA31="DNS",BA31="DNF"),"1000.00",IF(ISBLANK(BB31),BA31,BA31+VLOOKUP(BB31,[1]Lists!$B$5:$C$14,2,0))))</f>
        <v/>
      </c>
      <c r="BQ31" s="77" t="str">
        <f>IF(ISBLANK(BC31),"",IF(OR(BC31="DNS",BC31="DNF"),"1000.00",IF(ISBLANK(BD31),BC31,BC31+VLOOKUP(BD31,[1]Lists!$B$5:$C$14,2,0))))</f>
        <v/>
      </c>
      <c r="BR31" s="77" t="str">
        <f>IF(ISBLANK(BE31),"",IF(OR(BE31="DNS",BE31="DNF"),"1000.00",IF(ISBLANK(BF31),BE31,BE31+VLOOKUP(BF31,[1]Lists!$B$5:$C$14,2,0))))</f>
        <v/>
      </c>
      <c r="BS31" s="77" t="str">
        <f>IF(ISBLANK(BG31),"",IF(OR(BG31="DNS",BG31="DNF"),"1000.00",IF(ISBLANK(BH31),BG31,BG31+VLOOKUP(BH31,[1]Lists!$B$5:$C$14,2,0))))</f>
        <v/>
      </c>
      <c r="BT31" s="78" t="str">
        <f>IF(ISBLANK(BI31),"",IF(OR(BI31="DNS",BI31="DNF"),"1000.00",IF(ISBLANK(BJ31),BI31,BI31+VLOOKUP(BJ31,[1]Lists!$B$5:$C$14,2,0))))</f>
        <v/>
      </c>
      <c r="BU31" s="79" t="str">
        <f>IF(A31="","",IF(F31="","Enter Class",IF($G$8="Single","",IF(ISERROR(SMALL(BK31:BT31,1)+SMALL(BK31:BT31,2)),"DNQ",SMALL(BK31:BT31,1)+SMALL(BK31:BT31,2)))))</f>
        <v/>
      </c>
      <c r="BV31" s="79">
        <f>IF('[1]VCAS Entry List'!A33="","",IF(A31="","Enter No.",IF(F31="","Enter Class",IF($G$8="Single",AP31,IF(ISERROR(AO31+BU31),"DNQ",AO31+BU31)))))</f>
        <v>214.21</v>
      </c>
      <c r="BW31" s="83">
        <f>IF(A31="","",IF(F31="","",IF(BV31="DNQ","",1+SUMPRODUCT(($F$15:$F$158=F31)*($BV$15:$BV$158&lt;BV31)))))</f>
        <v>4</v>
      </c>
      <c r="BX31" s="84">
        <f>IF(A31="","",IF(F31="","",IF(BV31="DNQ","",RANK(BV31,$BV$15:$BV$158,1))))</f>
        <v>50</v>
      </c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</row>
    <row r="32" spans="1:95" x14ac:dyDescent="0.25">
      <c r="A32" s="65">
        <v>37</v>
      </c>
      <c r="B32" s="66" t="str">
        <f>IF(ISBLANK('[1]VCAS Entry List'!A34),"",'[1]VCAS Entry List'!A34)</f>
        <v>Temp116</v>
      </c>
      <c r="C32" s="66" t="str">
        <f>IF(ISBLANK('[1]VCAS Entry List'!B34&amp;" "&amp;'[1]VCAS Entry List'!C34&amp;" "&amp;'[1]VCAS Entry List'!D34),"",'[1]VCAS Entry List'!B34&amp;" "&amp;'[1]VCAS Entry List'!C34&amp;" "&amp;'[1]VCAS Entry List'!D34)</f>
        <v>Gerald Hurley D</v>
      </c>
      <c r="D32" s="67" t="str">
        <f>IF(ISBLANK('[1]VCAS Entry List'!B34),"",'[1]VCAS Entry List'!B34)</f>
        <v>Gerald</v>
      </c>
      <c r="E32" s="67" t="str">
        <f>IF(ISBLANK('[1]VCAS Entry List'!C34),"",'[1]VCAS Entry List'!C34)</f>
        <v>Hurley</v>
      </c>
      <c r="F32" s="68" t="str">
        <f>IF(ISBLANK('[1]VCAS Entry List'!D34),"",'[1]VCAS Entry List'!D34)</f>
        <v>D</v>
      </c>
      <c r="G32" s="69" t="str">
        <f>IF(ISBLANK('[1]VCAS Entry List'!E34),"",'[1]VCAS Entry List'!E34)</f>
        <v>MADCC</v>
      </c>
      <c r="H32" s="70" t="str">
        <f>IF(ISBLANK('[1]VCAS Entry List'!F34),"",'[1]VCAS Entry List'!F34)</f>
        <v>Ford</v>
      </c>
      <c r="I32" s="71" t="str">
        <f>IF(ISBLANK('[1]VCAS Entry List'!G34),"",'[1]VCAS Entry List'!G34)</f>
        <v>Corsair</v>
      </c>
      <c r="J32" s="72" t="str">
        <f>IF(ISBLANK('[1]VCAS Entry List'!H34),"",'[1]VCAS Entry List'!H34)</f>
        <v/>
      </c>
      <c r="K32" s="73">
        <v>79.16</v>
      </c>
      <c r="L32" s="74"/>
      <c r="M32" s="75">
        <v>75.650000000000006</v>
      </c>
      <c r="N32" s="74"/>
      <c r="O32" s="75">
        <v>72.42</v>
      </c>
      <c r="P32" s="74"/>
      <c r="Q32" s="75">
        <v>70.900000000000006</v>
      </c>
      <c r="R32" s="74"/>
      <c r="S32" s="75">
        <v>74.16</v>
      </c>
      <c r="T32" s="74"/>
      <c r="U32" s="75" t="s">
        <v>0</v>
      </c>
      <c r="V32" s="74"/>
      <c r="W32" s="75" t="s">
        <v>0</v>
      </c>
      <c r="X32" s="74"/>
      <c r="Y32" s="75" t="s">
        <v>0</v>
      </c>
      <c r="Z32" s="74"/>
      <c r="AA32" s="75" t="s">
        <v>0</v>
      </c>
      <c r="AB32" s="74"/>
      <c r="AC32" s="75" t="s">
        <v>0</v>
      </c>
      <c r="AD32" s="74"/>
      <c r="AE32" s="76">
        <f>IF(ISBLANK(K32),"",IF(OR(K32="DNS",K32="DNF"),"1000.00",IF(ISBLANK(L32),K32,K32+VLOOKUP(L32,[1]Lists!$B$5:$C$14,2,0))))</f>
        <v>79.16</v>
      </c>
      <c r="AF32" s="77">
        <f>IF(ISBLANK(M32),"",IF(OR(M32="DNS",M32="DNF"),"1000.00",IF(ISBLANK(N32),M32,M32+VLOOKUP(N32,[1]Lists!$B$5:$C$14,2,0))))</f>
        <v>75.650000000000006</v>
      </c>
      <c r="AG32" s="77">
        <f>IF(ISBLANK(O32),"",IF(OR(O32="DNS",O32="DNF"),"1000.00",IF(ISBLANK(P32),O32,O32+VLOOKUP(P32,[1]Lists!$B$5:$C$14,2,0))))</f>
        <v>72.42</v>
      </c>
      <c r="AH32" s="77">
        <f>IF(ISBLANK(Q32),"",IF(OR(Q32="DNS",Q32="DNF"),"1000.00",IF(ISBLANK(R32),Q32,Q32+VLOOKUP(R32,[1]Lists!$B$5:$C$14,2,0))))</f>
        <v>70.900000000000006</v>
      </c>
      <c r="AI32" s="77">
        <f>IF(ISBLANK(S32),"",IF(OR(S32="DNS",S32="DNF"),"1000.00",IF(ISBLANK(T32),S32,S32+VLOOKUP(T32,[1]Lists!$B$5:$C$14,2,0))))</f>
        <v>74.16</v>
      </c>
      <c r="AJ32" s="77" t="str">
        <f>IF(ISBLANK(U32),"",IF(OR(U32="DNS",U32="DNF"),"1000.00",IF(ISBLANK(V32),U32,U32+VLOOKUP(V32,[1]Lists!$B$5:$C$14,2,0))))</f>
        <v/>
      </c>
      <c r="AK32" s="77" t="str">
        <f>IF(ISBLANK(W32),"",IF(OR(W32="DNS",W32="DNF"),"1000.00",IF(ISBLANK(X32),W32,W32+VLOOKUP(X32,[1]Lists!$B$5:$C$14,2,0))))</f>
        <v/>
      </c>
      <c r="AL32" s="77" t="str">
        <f>IF(ISBLANK(Y32),"",IF(OR(Y32="DNS",Y32="DNF"),"1000.00",IF(ISBLANK(Z32),Y32,Y32+VLOOKUP(Z32,[1]Lists!$B$5:$C$14,2,0))))</f>
        <v/>
      </c>
      <c r="AM32" s="77" t="str">
        <f>IF(ISBLANK(AA32),"",IF(OR(AA32="DNS",AA32="DNF"),"1000.00",IF(ISBLANK(AB32),AA32,AA32+VLOOKUP(AB32,[1]Lists!$B$5:$C$14,2,0))))</f>
        <v/>
      </c>
      <c r="AN32" s="78" t="str">
        <f>IF(ISBLANK(AC32),"",IF(OR(AC32="DNS",AC32="DNF"),"1000.00",IF(ISBLANK(AD32),AC32,AC32+VLOOKUP(AD32,[1]Lists!$B$5:$C$14,2,0))))</f>
        <v/>
      </c>
      <c r="AO32" s="79" t="str">
        <f>IF(A32="","",IF(F32="","Enter Class",IF($G$8="Single","",IF(ISERROR(SMALL(AE32:AN32,1)+SMALL(AE32:AN32,2)),"DNQ",SMALL(AE32:AN32,1)+SMALL(AE32:AN32,2)))))</f>
        <v/>
      </c>
      <c r="AP32" s="79">
        <f>IF(A32="","",IF(F32="","Enter Class",IF(ISERROR(SMALL(AE32:AN32,1)+SMALL(AE32:AN32,2)+SMALL(AE32:AN32,3)),"DNQ",SMALL(AE32:AN32,1)+SMALL(AE32:AN32,2)+SMALL(AE32:AN32,3))))</f>
        <v>217.48</v>
      </c>
      <c r="AQ32" s="80"/>
      <c r="AR32" s="81"/>
      <c r="AS32" s="82"/>
      <c r="AT32" s="81"/>
      <c r="AU32" s="82"/>
      <c r="AV32" s="81"/>
      <c r="AW32" s="82"/>
      <c r="AX32" s="81"/>
      <c r="AY32" s="82"/>
      <c r="AZ32" s="81"/>
      <c r="BA32" s="82"/>
      <c r="BB32" s="81"/>
      <c r="BC32" s="82"/>
      <c r="BD32" s="81"/>
      <c r="BE32" s="82"/>
      <c r="BF32" s="81"/>
      <c r="BG32" s="82"/>
      <c r="BH32" s="81"/>
      <c r="BI32" s="82"/>
      <c r="BJ32" s="81"/>
      <c r="BK32" s="76" t="str">
        <f>IF(ISBLANK(AQ32),"",IF(OR(AQ32="DNS",AQ32="DNF"),"1000.00",IF(ISBLANK(AR32),AQ32,AQ32+VLOOKUP(AR32,[1]Lists!$B$5:$C$14,2,0))))</f>
        <v/>
      </c>
      <c r="BL32" s="77" t="str">
        <f>IF(ISBLANK(AS32),"",IF(OR(AS32="DNS",AS32="DNF"),"1000.00",IF(ISBLANK(AT32),AS32,AS32+VLOOKUP(AT32,[1]Lists!$B$5:$C$14,2,0))))</f>
        <v/>
      </c>
      <c r="BM32" s="77" t="str">
        <f>IF(ISBLANK(AU32),"",IF(OR(AU32="DNS",AU32="DNF"),"1000.00",IF(ISBLANK(AV32),AU32,AU32+VLOOKUP(AV32,[1]Lists!$B$5:$C$14,2,0))))</f>
        <v/>
      </c>
      <c r="BN32" s="77" t="str">
        <f>IF(ISBLANK(AW32),"",IF(OR(AW32="DNS",AW32="DNF"),"1000.00",IF(ISBLANK(AX32),AW32,AW32+VLOOKUP(AX32,[1]Lists!$B$5:$C$14,2,0))))</f>
        <v/>
      </c>
      <c r="BO32" s="77" t="str">
        <f>IF(ISBLANK(AY32),"",IF(OR(AY32="DNS",AY32="DNF"),"1000.00",IF(ISBLANK(AZ32),AY32,AY32+VLOOKUP(AZ32,[1]Lists!$B$5:$C$14,2,0))))</f>
        <v/>
      </c>
      <c r="BP32" s="77" t="str">
        <f>IF(ISBLANK(BA32),"",IF(OR(BA32="DNS",BA32="DNF"),"1000.00",IF(ISBLANK(BB32),BA32,BA32+VLOOKUP(BB32,[1]Lists!$B$5:$C$14,2,0))))</f>
        <v/>
      </c>
      <c r="BQ32" s="77" t="str">
        <f>IF(ISBLANK(BC32),"",IF(OR(BC32="DNS",BC32="DNF"),"1000.00",IF(ISBLANK(BD32),BC32,BC32+VLOOKUP(BD32,[1]Lists!$B$5:$C$14,2,0))))</f>
        <v/>
      </c>
      <c r="BR32" s="77" t="str">
        <f>IF(ISBLANK(BE32),"",IF(OR(BE32="DNS",BE32="DNF"),"1000.00",IF(ISBLANK(BF32),BE32,BE32+VLOOKUP(BF32,[1]Lists!$B$5:$C$14,2,0))))</f>
        <v/>
      </c>
      <c r="BS32" s="77" t="str">
        <f>IF(ISBLANK(BG32),"",IF(OR(BG32="DNS",BG32="DNF"),"1000.00",IF(ISBLANK(BH32),BG32,BG32+VLOOKUP(BH32,[1]Lists!$B$5:$C$14,2,0))))</f>
        <v/>
      </c>
      <c r="BT32" s="78" t="str">
        <f>IF(ISBLANK(BI32),"",IF(OR(BI32="DNS",BI32="DNF"),"1000.00",IF(ISBLANK(BJ32),BI32,BI32+VLOOKUP(BJ32,[1]Lists!$B$5:$C$14,2,0))))</f>
        <v/>
      </c>
      <c r="BU32" s="79" t="str">
        <f>IF(A32="","",IF(F32="","Enter Class",IF($G$8="Single","",IF(ISERROR(SMALL(BK32:BT32,1)+SMALL(BK32:BT32,2)),"DNQ",SMALL(BK32:BT32,1)+SMALL(BK32:BT32,2)))))</f>
        <v/>
      </c>
      <c r="BV32" s="79">
        <f>IF('[1]VCAS Entry List'!A34="","",IF(A32="","Enter No.",IF(F32="","Enter Class",IF($G$8="Single",AP32,IF(ISERROR(AO32+BU32),"DNQ",AO32+BU32)))))</f>
        <v>217.48</v>
      </c>
      <c r="BW32" s="83">
        <f>IF(A32="","",IF(F32="","",IF(BV32="DNQ","",1+SUMPRODUCT(($F$15:$F$158=F32)*($BV$15:$BV$158&lt;BV32)))))</f>
        <v>5</v>
      </c>
      <c r="BX32" s="84">
        <f>IF(A32="","",IF(F32="","",IF(BV32="DNQ","",RANK(BV32,$BV$15:$BV$158,1))))</f>
        <v>56</v>
      </c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</row>
    <row r="33" spans="1:95" x14ac:dyDescent="0.25">
      <c r="A33" s="65">
        <v>51</v>
      </c>
      <c r="B33" s="66">
        <f>IF(ISBLANK('[1]VCAS Entry List'!A35),"",'[1]VCAS Entry List'!A35)</f>
        <v>1053102</v>
      </c>
      <c r="C33" s="66" t="str">
        <f>IF(ISBLANK('[1]VCAS Entry List'!B35&amp;" "&amp;'[1]VCAS Entry List'!C35&amp;" "&amp;'[1]VCAS Entry List'!D35),"",'[1]VCAS Entry List'!B35&amp;" "&amp;'[1]VCAS Entry List'!C35&amp;" "&amp;'[1]VCAS Entry List'!D35)</f>
        <v>Richard North E</v>
      </c>
      <c r="D33" s="67" t="str">
        <f>IF(ISBLANK('[1]VCAS Entry List'!B35),"",'[1]VCAS Entry List'!B35)</f>
        <v>Richard</v>
      </c>
      <c r="E33" s="67" t="str">
        <f>IF(ISBLANK('[1]VCAS Entry List'!C35),"",'[1]VCAS Entry List'!C35)</f>
        <v>North</v>
      </c>
      <c r="F33" s="68" t="str">
        <f>IF(ISBLANK('[1]VCAS Entry List'!D35),"",'[1]VCAS Entry List'!D35)</f>
        <v>E</v>
      </c>
      <c r="G33" s="69" t="str">
        <f>IF(ISBLANK('[1]VCAS Entry List'!E35),"",'[1]VCAS Entry List'!E35)</f>
        <v>FFCC</v>
      </c>
      <c r="H33" s="70" t="str">
        <f>IF(ISBLANK('[1]VCAS Entry List'!F35),"",'[1]VCAS Entry List'!F35)</f>
        <v>Ford</v>
      </c>
      <c r="I33" s="71" t="str">
        <f>IF(ISBLANK('[1]VCAS Entry List'!G35),"",'[1]VCAS Entry List'!G35)</f>
        <v>Telstar</v>
      </c>
      <c r="J33" s="72" t="str">
        <f>IF(ISBLANK('[1]VCAS Entry List'!H35),"",'[1]VCAS Entry List'!H35)</f>
        <v/>
      </c>
      <c r="K33" s="73">
        <v>68.67</v>
      </c>
      <c r="L33" s="74"/>
      <c r="M33" s="75">
        <v>67.77</v>
      </c>
      <c r="N33" s="74"/>
      <c r="O33" s="75">
        <v>65.55</v>
      </c>
      <c r="P33" s="74"/>
      <c r="Q33" s="75">
        <v>65.02</v>
      </c>
      <c r="R33" s="74"/>
      <c r="S33" s="75">
        <v>65.150000000000006</v>
      </c>
      <c r="T33" s="74"/>
      <c r="U33" s="75" t="s">
        <v>0</v>
      </c>
      <c r="V33" s="74"/>
      <c r="W33" s="75" t="s">
        <v>0</v>
      </c>
      <c r="X33" s="74"/>
      <c r="Y33" s="75" t="s">
        <v>0</v>
      </c>
      <c r="Z33" s="74"/>
      <c r="AA33" s="75" t="s">
        <v>0</v>
      </c>
      <c r="AB33" s="74"/>
      <c r="AC33" s="75" t="s">
        <v>0</v>
      </c>
      <c r="AD33" s="74"/>
      <c r="AE33" s="76">
        <f>IF(ISBLANK(K33),"",IF(OR(K33="DNS",K33="DNF"),"1000.00",IF(ISBLANK(L33),K33,K33+VLOOKUP(L33,[1]Lists!$B$5:$C$14,2,0))))</f>
        <v>68.67</v>
      </c>
      <c r="AF33" s="77">
        <f>IF(ISBLANK(M33),"",IF(OR(M33="DNS",M33="DNF"),"1000.00",IF(ISBLANK(N33),M33,M33+VLOOKUP(N33,[1]Lists!$B$5:$C$14,2,0))))</f>
        <v>67.77</v>
      </c>
      <c r="AG33" s="77">
        <f>IF(ISBLANK(O33),"",IF(OR(O33="DNS",O33="DNF"),"1000.00",IF(ISBLANK(P33),O33,O33+VLOOKUP(P33,[1]Lists!$B$5:$C$14,2,0))))</f>
        <v>65.55</v>
      </c>
      <c r="AH33" s="77">
        <f>IF(ISBLANK(Q33),"",IF(OR(Q33="DNS",Q33="DNF"),"1000.00",IF(ISBLANK(R33),Q33,Q33+VLOOKUP(R33,[1]Lists!$B$5:$C$14,2,0))))</f>
        <v>65.02</v>
      </c>
      <c r="AI33" s="77">
        <f>IF(ISBLANK(S33),"",IF(OR(S33="DNS",S33="DNF"),"1000.00",IF(ISBLANK(T33),S33,S33+VLOOKUP(T33,[1]Lists!$B$5:$C$14,2,0))))</f>
        <v>65.150000000000006</v>
      </c>
      <c r="AJ33" s="77" t="str">
        <f>IF(ISBLANK(U33),"",IF(OR(U33="DNS",U33="DNF"),"1000.00",IF(ISBLANK(V33),U33,U33+VLOOKUP(V33,[1]Lists!$B$5:$C$14,2,0))))</f>
        <v/>
      </c>
      <c r="AK33" s="77" t="str">
        <f>IF(ISBLANK(W33),"",IF(OR(W33="DNS",W33="DNF"),"1000.00",IF(ISBLANK(X33),W33,W33+VLOOKUP(X33,[1]Lists!$B$5:$C$14,2,0))))</f>
        <v/>
      </c>
      <c r="AL33" s="77" t="str">
        <f>IF(ISBLANK(Y33),"",IF(OR(Y33="DNS",Y33="DNF"),"1000.00",IF(ISBLANK(Z33),Y33,Y33+VLOOKUP(Z33,[1]Lists!$B$5:$C$14,2,0))))</f>
        <v/>
      </c>
      <c r="AM33" s="77" t="str">
        <f>IF(ISBLANK(AA33),"",IF(OR(AA33="DNS",AA33="DNF"),"1000.00",IF(ISBLANK(AB33),AA33,AA33+VLOOKUP(AB33,[1]Lists!$B$5:$C$14,2,0))))</f>
        <v/>
      </c>
      <c r="AN33" s="78" t="str">
        <f>IF(ISBLANK(AC33),"",IF(OR(AC33="DNS",AC33="DNF"),"1000.00",IF(ISBLANK(AD33),AC33,AC33+VLOOKUP(AD33,[1]Lists!$B$5:$C$14,2,0))))</f>
        <v/>
      </c>
      <c r="AO33" s="79" t="str">
        <f>IF(A33="","",IF(F33="","Enter Class",IF($G$8="Single","",IF(ISERROR(SMALL(AE33:AN33,1)+SMALL(AE33:AN33,2)),"DNQ",SMALL(AE33:AN33,1)+SMALL(AE33:AN33,2)))))</f>
        <v/>
      </c>
      <c r="AP33" s="79">
        <f>IF(A33="","",IF(F33="","Enter Class",IF(ISERROR(SMALL(AE33:AN33,1)+SMALL(AE33:AN33,2)+SMALL(AE33:AN33,3)),"DNQ",SMALL(AE33:AN33,1)+SMALL(AE33:AN33,2)+SMALL(AE33:AN33,3))))</f>
        <v>195.72000000000003</v>
      </c>
      <c r="AQ33" s="80"/>
      <c r="AR33" s="81"/>
      <c r="AS33" s="82"/>
      <c r="AT33" s="81"/>
      <c r="AU33" s="82"/>
      <c r="AV33" s="81"/>
      <c r="AW33" s="82"/>
      <c r="AX33" s="81"/>
      <c r="AY33" s="82"/>
      <c r="AZ33" s="81"/>
      <c r="BA33" s="82"/>
      <c r="BB33" s="81"/>
      <c r="BC33" s="82"/>
      <c r="BD33" s="81"/>
      <c r="BE33" s="82"/>
      <c r="BF33" s="81"/>
      <c r="BG33" s="82"/>
      <c r="BH33" s="81"/>
      <c r="BI33" s="82"/>
      <c r="BJ33" s="81"/>
      <c r="BK33" s="76" t="str">
        <f>IF(ISBLANK(AQ33),"",IF(OR(AQ33="DNS",AQ33="DNF"),"1000.00",IF(ISBLANK(AR33),AQ33,AQ33+VLOOKUP(AR33,[1]Lists!$B$5:$C$14,2,0))))</f>
        <v/>
      </c>
      <c r="BL33" s="77" t="str">
        <f>IF(ISBLANK(AS33),"",IF(OR(AS33="DNS",AS33="DNF"),"1000.00",IF(ISBLANK(AT33),AS33,AS33+VLOOKUP(AT33,[1]Lists!$B$5:$C$14,2,0))))</f>
        <v/>
      </c>
      <c r="BM33" s="77" t="str">
        <f>IF(ISBLANK(AU33),"",IF(OR(AU33="DNS",AU33="DNF"),"1000.00",IF(ISBLANK(AV33),AU33,AU33+VLOOKUP(AV33,[1]Lists!$B$5:$C$14,2,0))))</f>
        <v/>
      </c>
      <c r="BN33" s="77" t="str">
        <f>IF(ISBLANK(AW33),"",IF(OR(AW33="DNS",AW33="DNF"),"1000.00",IF(ISBLANK(AX33),AW33,AW33+VLOOKUP(AX33,[1]Lists!$B$5:$C$14,2,0))))</f>
        <v/>
      </c>
      <c r="BO33" s="77" t="str">
        <f>IF(ISBLANK(AY33),"",IF(OR(AY33="DNS",AY33="DNF"),"1000.00",IF(ISBLANK(AZ33),AY33,AY33+VLOOKUP(AZ33,[1]Lists!$B$5:$C$14,2,0))))</f>
        <v/>
      </c>
      <c r="BP33" s="77" t="str">
        <f>IF(ISBLANK(BA33),"",IF(OR(BA33="DNS",BA33="DNF"),"1000.00",IF(ISBLANK(BB33),BA33,BA33+VLOOKUP(BB33,[1]Lists!$B$5:$C$14,2,0))))</f>
        <v/>
      </c>
      <c r="BQ33" s="77" t="str">
        <f>IF(ISBLANK(BC33),"",IF(OR(BC33="DNS",BC33="DNF"),"1000.00",IF(ISBLANK(BD33),BC33,BC33+VLOOKUP(BD33,[1]Lists!$B$5:$C$14,2,0))))</f>
        <v/>
      </c>
      <c r="BR33" s="77" t="str">
        <f>IF(ISBLANK(BE33),"",IF(OR(BE33="DNS",BE33="DNF"),"1000.00",IF(ISBLANK(BF33),BE33,BE33+VLOOKUP(BF33,[1]Lists!$B$5:$C$14,2,0))))</f>
        <v/>
      </c>
      <c r="BS33" s="77" t="str">
        <f>IF(ISBLANK(BG33),"",IF(OR(BG33="DNS",BG33="DNF"),"1000.00",IF(ISBLANK(BH33),BG33,BG33+VLOOKUP(BH33,[1]Lists!$B$5:$C$14,2,0))))</f>
        <v/>
      </c>
      <c r="BT33" s="78" t="str">
        <f>IF(ISBLANK(BI33),"",IF(OR(BI33="DNS",BI33="DNF"),"1000.00",IF(ISBLANK(BJ33),BI33,BI33+VLOOKUP(BJ33,[1]Lists!$B$5:$C$14,2,0))))</f>
        <v/>
      </c>
      <c r="BU33" s="79" t="str">
        <f>IF(A33="","",IF(F33="","Enter Class",IF($G$8="Single","",IF(ISERROR(SMALL(BK33:BT33,1)+SMALL(BK33:BT33,2)),"DNQ",SMALL(BK33:BT33,1)+SMALL(BK33:BT33,2)))))</f>
        <v/>
      </c>
      <c r="BV33" s="79">
        <f>IF('[1]VCAS Entry List'!A35="","",IF(A33="","Enter No.",IF(F33="","Enter Class",IF($G$8="Single",AP33,IF(ISERROR(AO33+BU33),"DNQ",AO33+BU33)))))</f>
        <v>195.72000000000003</v>
      </c>
      <c r="BW33" s="83">
        <f>IF(A33="","",IF(F33="","",IF(BV33="DNQ","",1+SUMPRODUCT(($F$15:$F$158=F33)*($BV$15:$BV$158&lt;BV33)))))</f>
        <v>1</v>
      </c>
      <c r="BX33" s="84">
        <f>IF(A33="","",IF(F33="","",IF(BV33="DNQ","",RANK(BV33,$BV$15:$BV$158,1))))</f>
        <v>12</v>
      </c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</row>
    <row r="34" spans="1:95" x14ac:dyDescent="0.25">
      <c r="A34" s="65">
        <v>43</v>
      </c>
      <c r="B34" s="66" t="str">
        <f>IF(ISBLANK('[1]VCAS Entry List'!A36),"",'[1]VCAS Entry List'!A36)</f>
        <v>Temp142</v>
      </c>
      <c r="C34" s="66" t="str">
        <f>IF(ISBLANK('[1]VCAS Entry List'!B36&amp;" "&amp;'[1]VCAS Entry List'!C36&amp;" "&amp;'[1]VCAS Entry List'!D36),"",'[1]VCAS Entry List'!B36&amp;" "&amp;'[1]VCAS Entry List'!C36&amp;" "&amp;'[1]VCAS Entry List'!D36)</f>
        <v>Bart Van Dongen E</v>
      </c>
      <c r="D34" s="67" t="str">
        <f>IF(ISBLANK('[1]VCAS Entry List'!B36),"",'[1]VCAS Entry List'!B36)</f>
        <v>Bart</v>
      </c>
      <c r="E34" s="67" t="str">
        <f>IF(ISBLANK('[1]VCAS Entry List'!C36),"",'[1]VCAS Entry List'!C36)</f>
        <v>Van Dongen</v>
      </c>
      <c r="F34" s="68" t="str">
        <f>IF(ISBLANK('[1]VCAS Entry List'!D36),"",'[1]VCAS Entry List'!D36)</f>
        <v>E</v>
      </c>
      <c r="G34" s="69" t="str">
        <f>IF(ISBLANK('[1]VCAS Entry List'!E36),"",'[1]VCAS Entry List'!E36)</f>
        <v>MADCC</v>
      </c>
      <c r="H34" s="70" t="str">
        <f>IF(ISBLANK('[1]VCAS Entry List'!F36),"",'[1]VCAS Entry List'!F36)</f>
        <v>Nissan</v>
      </c>
      <c r="I34" s="71" t="str">
        <f>IF(ISBLANK('[1]VCAS Entry List'!G36),"",'[1]VCAS Entry List'!G36)</f>
        <v>Skyline</v>
      </c>
      <c r="J34" s="72" t="str">
        <f>IF(ISBLANK('[1]VCAS Entry List'!H36),"",'[1]VCAS Entry List'!H36)</f>
        <v/>
      </c>
      <c r="K34" s="73">
        <v>69.62</v>
      </c>
      <c r="L34" s="74"/>
      <c r="M34" s="75">
        <v>68.17</v>
      </c>
      <c r="N34" s="74"/>
      <c r="O34" s="75">
        <v>67.739999999999995</v>
      </c>
      <c r="P34" s="74"/>
      <c r="Q34" s="75">
        <v>65.78</v>
      </c>
      <c r="R34" s="74"/>
      <c r="S34" s="75">
        <v>66.900000000000006</v>
      </c>
      <c r="T34" s="74"/>
      <c r="U34" s="75">
        <v>66.95</v>
      </c>
      <c r="V34" s="74"/>
      <c r="W34" s="75">
        <v>66.39</v>
      </c>
      <c r="X34" s="74"/>
      <c r="Y34" s="75">
        <v>67.25</v>
      </c>
      <c r="Z34" s="74"/>
      <c r="AA34" s="75" t="s">
        <v>0</v>
      </c>
      <c r="AB34" s="74"/>
      <c r="AC34" s="75" t="s">
        <v>0</v>
      </c>
      <c r="AD34" s="74"/>
      <c r="AE34" s="76">
        <f>IF(ISBLANK(K34),"",IF(OR(K34="DNS",K34="DNF"),"1000.00",IF(ISBLANK(L34),K34,K34+VLOOKUP(L34,[1]Lists!$B$5:$C$14,2,0))))</f>
        <v>69.62</v>
      </c>
      <c r="AF34" s="77">
        <f>IF(ISBLANK(M34),"",IF(OR(M34="DNS",M34="DNF"),"1000.00",IF(ISBLANK(N34),M34,M34+VLOOKUP(N34,[1]Lists!$B$5:$C$14,2,0))))</f>
        <v>68.17</v>
      </c>
      <c r="AG34" s="77">
        <f>IF(ISBLANK(O34),"",IF(OR(O34="DNS",O34="DNF"),"1000.00",IF(ISBLANK(P34),O34,O34+VLOOKUP(P34,[1]Lists!$B$5:$C$14,2,0))))</f>
        <v>67.739999999999995</v>
      </c>
      <c r="AH34" s="77">
        <f>IF(ISBLANK(Q34),"",IF(OR(Q34="DNS",Q34="DNF"),"1000.00",IF(ISBLANK(R34),Q34,Q34+VLOOKUP(R34,[1]Lists!$B$5:$C$14,2,0))))</f>
        <v>65.78</v>
      </c>
      <c r="AI34" s="77">
        <f>IF(ISBLANK(S34),"",IF(OR(S34="DNS",S34="DNF"),"1000.00",IF(ISBLANK(T34),S34,S34+VLOOKUP(T34,[1]Lists!$B$5:$C$14,2,0))))</f>
        <v>66.900000000000006</v>
      </c>
      <c r="AJ34" s="77">
        <f>IF(ISBLANK(U34),"",IF(OR(U34="DNS",U34="DNF"),"1000.00",IF(ISBLANK(V34),U34,U34+VLOOKUP(V34,[1]Lists!$B$5:$C$14,2,0))))</f>
        <v>66.95</v>
      </c>
      <c r="AK34" s="77">
        <f>IF(ISBLANK(W34),"",IF(OR(W34="DNS",W34="DNF"),"1000.00",IF(ISBLANK(X34),W34,W34+VLOOKUP(X34,[1]Lists!$B$5:$C$14,2,0))))</f>
        <v>66.39</v>
      </c>
      <c r="AL34" s="77">
        <f>IF(ISBLANK(Y34),"",IF(OR(Y34="DNS",Y34="DNF"),"1000.00",IF(ISBLANK(Z34),Y34,Y34+VLOOKUP(Z34,[1]Lists!$B$5:$C$14,2,0))))</f>
        <v>67.25</v>
      </c>
      <c r="AM34" s="77" t="str">
        <f>IF(ISBLANK(AA34),"",IF(OR(AA34="DNS",AA34="DNF"),"1000.00",IF(ISBLANK(AB34),AA34,AA34+VLOOKUP(AB34,[1]Lists!$B$5:$C$14,2,0))))</f>
        <v/>
      </c>
      <c r="AN34" s="78" t="str">
        <f>IF(ISBLANK(AC34),"",IF(OR(AC34="DNS",AC34="DNF"),"1000.00",IF(ISBLANK(AD34),AC34,AC34+VLOOKUP(AD34,[1]Lists!$B$5:$C$14,2,0))))</f>
        <v/>
      </c>
      <c r="AO34" s="79" t="str">
        <f>IF(A34="","",IF(F34="","Enter Class",IF($G$8="Single","",IF(ISERROR(SMALL(AE34:AN34,1)+SMALL(AE34:AN34,2)),"DNQ",SMALL(AE34:AN34,1)+SMALL(AE34:AN34,2)))))</f>
        <v/>
      </c>
      <c r="AP34" s="79">
        <f>IF(A34="","",IF(F34="","Enter Class",IF(ISERROR(SMALL(AE34:AN34,1)+SMALL(AE34:AN34,2)+SMALL(AE34:AN34,3)),"DNQ",SMALL(AE34:AN34,1)+SMALL(AE34:AN34,2)+SMALL(AE34:AN34,3))))</f>
        <v>199.07000000000002</v>
      </c>
      <c r="AQ34" s="80"/>
      <c r="AR34" s="81"/>
      <c r="AS34" s="82"/>
      <c r="AT34" s="81"/>
      <c r="AU34" s="82"/>
      <c r="AV34" s="81"/>
      <c r="AW34" s="82"/>
      <c r="AX34" s="81"/>
      <c r="AY34" s="82"/>
      <c r="AZ34" s="81"/>
      <c r="BA34" s="82"/>
      <c r="BB34" s="81"/>
      <c r="BC34" s="82"/>
      <c r="BD34" s="81"/>
      <c r="BE34" s="82"/>
      <c r="BF34" s="81"/>
      <c r="BG34" s="82"/>
      <c r="BH34" s="81"/>
      <c r="BI34" s="82"/>
      <c r="BJ34" s="81"/>
      <c r="BK34" s="76" t="str">
        <f>IF(ISBLANK(AQ34),"",IF(OR(AQ34="DNS",AQ34="DNF"),"1000.00",IF(ISBLANK(AR34),AQ34,AQ34+VLOOKUP(AR34,[1]Lists!$B$5:$C$14,2,0))))</f>
        <v/>
      </c>
      <c r="BL34" s="77" t="str">
        <f>IF(ISBLANK(AS34),"",IF(OR(AS34="DNS",AS34="DNF"),"1000.00",IF(ISBLANK(AT34),AS34,AS34+VLOOKUP(AT34,[1]Lists!$B$5:$C$14,2,0))))</f>
        <v/>
      </c>
      <c r="BM34" s="77" t="str">
        <f>IF(ISBLANK(AU34),"",IF(OR(AU34="DNS",AU34="DNF"),"1000.00",IF(ISBLANK(AV34),AU34,AU34+VLOOKUP(AV34,[1]Lists!$B$5:$C$14,2,0))))</f>
        <v/>
      </c>
      <c r="BN34" s="77" t="str">
        <f>IF(ISBLANK(AW34),"",IF(OR(AW34="DNS",AW34="DNF"),"1000.00",IF(ISBLANK(AX34),AW34,AW34+VLOOKUP(AX34,[1]Lists!$B$5:$C$14,2,0))))</f>
        <v/>
      </c>
      <c r="BO34" s="77" t="str">
        <f>IF(ISBLANK(AY34),"",IF(OR(AY34="DNS",AY34="DNF"),"1000.00",IF(ISBLANK(AZ34),AY34,AY34+VLOOKUP(AZ34,[1]Lists!$B$5:$C$14,2,0))))</f>
        <v/>
      </c>
      <c r="BP34" s="77" t="str">
        <f>IF(ISBLANK(BA34),"",IF(OR(BA34="DNS",BA34="DNF"),"1000.00",IF(ISBLANK(BB34),BA34,BA34+VLOOKUP(BB34,[1]Lists!$B$5:$C$14,2,0))))</f>
        <v/>
      </c>
      <c r="BQ34" s="77" t="str">
        <f>IF(ISBLANK(BC34),"",IF(OR(BC34="DNS",BC34="DNF"),"1000.00",IF(ISBLANK(BD34),BC34,BC34+VLOOKUP(BD34,[1]Lists!$B$5:$C$14,2,0))))</f>
        <v/>
      </c>
      <c r="BR34" s="77" t="str">
        <f>IF(ISBLANK(BE34),"",IF(OR(BE34="DNS",BE34="DNF"),"1000.00",IF(ISBLANK(BF34),BE34,BE34+VLOOKUP(BF34,[1]Lists!$B$5:$C$14,2,0))))</f>
        <v/>
      </c>
      <c r="BS34" s="77" t="str">
        <f>IF(ISBLANK(BG34),"",IF(OR(BG34="DNS",BG34="DNF"),"1000.00",IF(ISBLANK(BH34),BG34,BG34+VLOOKUP(BH34,[1]Lists!$B$5:$C$14,2,0))))</f>
        <v/>
      </c>
      <c r="BT34" s="78" t="str">
        <f>IF(ISBLANK(BI34),"",IF(OR(BI34="DNS",BI34="DNF"),"1000.00",IF(ISBLANK(BJ34),BI34,BI34+VLOOKUP(BJ34,[1]Lists!$B$5:$C$14,2,0))))</f>
        <v/>
      </c>
      <c r="BU34" s="79" t="str">
        <f>IF(A34="","",IF(F34="","Enter Class",IF($G$8="Single","",IF(ISERROR(SMALL(BK34:BT34,1)+SMALL(BK34:BT34,2)),"DNQ",SMALL(BK34:BT34,1)+SMALL(BK34:BT34,2)))))</f>
        <v/>
      </c>
      <c r="BV34" s="79">
        <f>IF('[1]VCAS Entry List'!A36="","",IF(A34="","Enter No.",IF(F34="","Enter Class",IF($G$8="Single",AP34,IF(ISERROR(AO34+BU34),"DNQ",AO34+BU34)))))</f>
        <v>199.07000000000002</v>
      </c>
      <c r="BW34" s="83">
        <f>IF(A34="","",IF(F34="","",IF(BV34="DNQ","",1+SUMPRODUCT(($F$15:$F$158=F34)*($BV$15:$BV$158&lt;BV34)))))</f>
        <v>2</v>
      </c>
      <c r="BX34" s="84">
        <f>IF(A34="","",IF(F34="","",IF(BV34="DNQ","",RANK(BV34,$BV$15:$BV$158,1))))</f>
        <v>24</v>
      </c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</row>
    <row r="35" spans="1:95" x14ac:dyDescent="0.25">
      <c r="A35" s="65">
        <v>52</v>
      </c>
      <c r="B35" s="66" t="str">
        <f>IF(ISBLANK('[1]VCAS Entry List'!A37),"",'[1]VCAS Entry List'!A37)</f>
        <v>Temp108</v>
      </c>
      <c r="C35" s="66" t="str">
        <f>IF(ISBLANK('[1]VCAS Entry List'!B37&amp;" "&amp;'[1]VCAS Entry List'!C37&amp;" "&amp;'[1]VCAS Entry List'!D37),"",'[1]VCAS Entry List'!B37&amp;" "&amp;'[1]VCAS Entry List'!C37&amp;" "&amp;'[1]VCAS Entry List'!D37)</f>
        <v>Ron Duve E</v>
      </c>
      <c r="D35" s="67" t="str">
        <f>IF(ISBLANK('[1]VCAS Entry List'!B37),"",'[1]VCAS Entry List'!B37)</f>
        <v>Ron</v>
      </c>
      <c r="E35" s="67" t="str">
        <f>IF(ISBLANK('[1]VCAS Entry List'!C37),"",'[1]VCAS Entry List'!C37)</f>
        <v>Duve</v>
      </c>
      <c r="F35" s="68" t="str">
        <f>IF(ISBLANK('[1]VCAS Entry List'!D37),"",'[1]VCAS Entry List'!D37)</f>
        <v>E</v>
      </c>
      <c r="G35" s="69" t="str">
        <f>IF(ISBLANK('[1]VCAS Entry List'!E37),"",'[1]VCAS Entry List'!E37)</f>
        <v>MADCC</v>
      </c>
      <c r="H35" s="70" t="str">
        <f>IF(ISBLANK('[1]VCAS Entry List'!F37),"",'[1]VCAS Entry List'!F37)</f>
        <v>Mitsubshi</v>
      </c>
      <c r="I35" s="71" t="str">
        <f>IF(ISBLANK('[1]VCAS Entry List'!G37),"",'[1]VCAS Entry List'!G37)</f>
        <v>Magna TH</v>
      </c>
      <c r="J35" s="72" t="str">
        <f>IF(ISBLANK('[1]VCAS Entry List'!H37),"",'[1]VCAS Entry List'!H37)</f>
        <v/>
      </c>
      <c r="K35" s="73">
        <v>70.540000000000006</v>
      </c>
      <c r="L35" s="74"/>
      <c r="M35" s="75">
        <v>67.44</v>
      </c>
      <c r="N35" s="74"/>
      <c r="O35" s="75">
        <v>66.709999999999994</v>
      </c>
      <c r="P35" s="74"/>
      <c r="Q35" s="75">
        <v>66.59</v>
      </c>
      <c r="R35" s="74"/>
      <c r="S35" s="75">
        <v>67.12</v>
      </c>
      <c r="T35" s="74"/>
      <c r="U35" s="75">
        <v>67.790000000000006</v>
      </c>
      <c r="V35" s="74"/>
      <c r="W35" s="75" t="s">
        <v>0</v>
      </c>
      <c r="X35" s="74"/>
      <c r="Y35" s="75" t="s">
        <v>0</v>
      </c>
      <c r="Z35" s="74"/>
      <c r="AA35" s="75" t="s">
        <v>0</v>
      </c>
      <c r="AB35" s="74"/>
      <c r="AC35" s="75" t="s">
        <v>0</v>
      </c>
      <c r="AD35" s="74"/>
      <c r="AE35" s="76">
        <f>IF(ISBLANK(K35),"",IF(OR(K35="DNS",K35="DNF"),"1000.00",IF(ISBLANK(L35),K35,K35+VLOOKUP(L35,[1]Lists!$B$5:$C$14,2,0))))</f>
        <v>70.540000000000006</v>
      </c>
      <c r="AF35" s="77">
        <f>IF(ISBLANK(M35),"",IF(OR(M35="DNS",M35="DNF"),"1000.00",IF(ISBLANK(N35),M35,M35+VLOOKUP(N35,[1]Lists!$B$5:$C$14,2,0))))</f>
        <v>67.44</v>
      </c>
      <c r="AG35" s="77">
        <f>IF(ISBLANK(O35),"",IF(OR(O35="DNS",O35="DNF"),"1000.00",IF(ISBLANK(P35),O35,O35+VLOOKUP(P35,[1]Lists!$B$5:$C$14,2,0))))</f>
        <v>66.709999999999994</v>
      </c>
      <c r="AH35" s="77">
        <f>IF(ISBLANK(Q35),"",IF(OR(Q35="DNS",Q35="DNF"),"1000.00",IF(ISBLANK(R35),Q35,Q35+VLOOKUP(R35,[1]Lists!$B$5:$C$14,2,0))))</f>
        <v>66.59</v>
      </c>
      <c r="AI35" s="77">
        <f>IF(ISBLANK(S35),"",IF(OR(S35="DNS",S35="DNF"),"1000.00",IF(ISBLANK(T35),S35,S35+VLOOKUP(T35,[1]Lists!$B$5:$C$14,2,0))))</f>
        <v>67.12</v>
      </c>
      <c r="AJ35" s="77">
        <f>IF(ISBLANK(U35),"",IF(OR(U35="DNS",U35="DNF"),"1000.00",IF(ISBLANK(V35),U35,U35+VLOOKUP(V35,[1]Lists!$B$5:$C$14,2,0))))</f>
        <v>67.790000000000006</v>
      </c>
      <c r="AK35" s="77" t="str">
        <f>IF(ISBLANK(W35),"",IF(OR(W35="DNS",W35="DNF"),"1000.00",IF(ISBLANK(X35),W35,W35+VLOOKUP(X35,[1]Lists!$B$5:$C$14,2,0))))</f>
        <v/>
      </c>
      <c r="AL35" s="77" t="str">
        <f>IF(ISBLANK(Y35),"",IF(OR(Y35="DNS",Y35="DNF"),"1000.00",IF(ISBLANK(Z35),Y35,Y35+VLOOKUP(Z35,[1]Lists!$B$5:$C$14,2,0))))</f>
        <v/>
      </c>
      <c r="AM35" s="77" t="str">
        <f>IF(ISBLANK(AA35),"",IF(OR(AA35="DNS",AA35="DNF"),"1000.00",IF(ISBLANK(AB35),AA35,AA35+VLOOKUP(AB35,[1]Lists!$B$5:$C$14,2,0))))</f>
        <v/>
      </c>
      <c r="AN35" s="78" t="str">
        <f>IF(ISBLANK(AC35),"",IF(OR(AC35="DNS",AC35="DNF"),"1000.00",IF(ISBLANK(AD35),AC35,AC35+VLOOKUP(AD35,[1]Lists!$B$5:$C$14,2,0))))</f>
        <v/>
      </c>
      <c r="AO35" s="79" t="str">
        <f>IF(A35="","",IF(F35="","Enter Class",IF($G$8="Single","",IF(ISERROR(SMALL(AE35:AN35,1)+SMALL(AE35:AN35,2)),"DNQ",SMALL(AE35:AN35,1)+SMALL(AE35:AN35,2)))))</f>
        <v/>
      </c>
      <c r="AP35" s="79">
        <f>IF(A35="","",IF(F35="","Enter Class",IF(ISERROR(SMALL(AE35:AN35,1)+SMALL(AE35:AN35,2)+SMALL(AE35:AN35,3)),"DNQ",SMALL(AE35:AN35,1)+SMALL(AE35:AN35,2)+SMALL(AE35:AN35,3))))</f>
        <v>200.42000000000002</v>
      </c>
      <c r="AQ35" s="80"/>
      <c r="AR35" s="81"/>
      <c r="AS35" s="82"/>
      <c r="AT35" s="81"/>
      <c r="AU35" s="82"/>
      <c r="AV35" s="81"/>
      <c r="AW35" s="82"/>
      <c r="AX35" s="81"/>
      <c r="AY35" s="82"/>
      <c r="AZ35" s="81"/>
      <c r="BA35" s="82"/>
      <c r="BB35" s="81"/>
      <c r="BC35" s="82"/>
      <c r="BD35" s="81"/>
      <c r="BE35" s="82"/>
      <c r="BF35" s="81"/>
      <c r="BG35" s="82"/>
      <c r="BH35" s="81"/>
      <c r="BI35" s="82"/>
      <c r="BJ35" s="81"/>
      <c r="BK35" s="76" t="str">
        <f>IF(ISBLANK(AQ35),"",IF(OR(AQ35="DNS",AQ35="DNF"),"1000.00",IF(ISBLANK(AR35),AQ35,AQ35+VLOOKUP(AR35,[1]Lists!$B$5:$C$14,2,0))))</f>
        <v/>
      </c>
      <c r="BL35" s="77" t="str">
        <f>IF(ISBLANK(AS35),"",IF(OR(AS35="DNS",AS35="DNF"),"1000.00",IF(ISBLANK(AT35),AS35,AS35+VLOOKUP(AT35,[1]Lists!$B$5:$C$14,2,0))))</f>
        <v/>
      </c>
      <c r="BM35" s="77" t="str">
        <f>IF(ISBLANK(AU35),"",IF(OR(AU35="DNS",AU35="DNF"),"1000.00",IF(ISBLANK(AV35),AU35,AU35+VLOOKUP(AV35,[1]Lists!$B$5:$C$14,2,0))))</f>
        <v/>
      </c>
      <c r="BN35" s="77" t="str">
        <f>IF(ISBLANK(AW35),"",IF(OR(AW35="DNS",AW35="DNF"),"1000.00",IF(ISBLANK(AX35),AW35,AW35+VLOOKUP(AX35,[1]Lists!$B$5:$C$14,2,0))))</f>
        <v/>
      </c>
      <c r="BO35" s="77" t="str">
        <f>IF(ISBLANK(AY35),"",IF(OR(AY35="DNS",AY35="DNF"),"1000.00",IF(ISBLANK(AZ35),AY35,AY35+VLOOKUP(AZ35,[1]Lists!$B$5:$C$14,2,0))))</f>
        <v/>
      </c>
      <c r="BP35" s="77" t="str">
        <f>IF(ISBLANK(BA35),"",IF(OR(BA35="DNS",BA35="DNF"),"1000.00",IF(ISBLANK(BB35),BA35,BA35+VLOOKUP(BB35,[1]Lists!$B$5:$C$14,2,0))))</f>
        <v/>
      </c>
      <c r="BQ35" s="77" t="str">
        <f>IF(ISBLANK(BC35),"",IF(OR(BC35="DNS",BC35="DNF"),"1000.00",IF(ISBLANK(BD35),BC35,BC35+VLOOKUP(BD35,[1]Lists!$B$5:$C$14,2,0))))</f>
        <v/>
      </c>
      <c r="BR35" s="77" t="str">
        <f>IF(ISBLANK(BE35),"",IF(OR(BE35="DNS",BE35="DNF"),"1000.00",IF(ISBLANK(BF35),BE35,BE35+VLOOKUP(BF35,[1]Lists!$B$5:$C$14,2,0))))</f>
        <v/>
      </c>
      <c r="BS35" s="77" t="str">
        <f>IF(ISBLANK(BG35),"",IF(OR(BG35="DNS",BG35="DNF"),"1000.00",IF(ISBLANK(BH35),BG35,BG35+VLOOKUP(BH35,[1]Lists!$B$5:$C$14,2,0))))</f>
        <v/>
      </c>
      <c r="BT35" s="78" t="str">
        <f>IF(ISBLANK(BI35),"",IF(OR(BI35="DNS",BI35="DNF"),"1000.00",IF(ISBLANK(BJ35),BI35,BI35+VLOOKUP(BJ35,[1]Lists!$B$5:$C$14,2,0))))</f>
        <v/>
      </c>
      <c r="BU35" s="79" t="str">
        <f>IF(A35="","",IF(F35="","Enter Class",IF($G$8="Single","",IF(ISERROR(SMALL(BK35:BT35,1)+SMALL(BK35:BT35,2)),"DNQ",SMALL(BK35:BT35,1)+SMALL(BK35:BT35,2)))))</f>
        <v/>
      </c>
      <c r="BV35" s="79">
        <f>IF('[1]VCAS Entry List'!A37="","",IF(A35="","Enter No.",IF(F35="","Enter Class",IF($G$8="Single",AP35,IF(ISERROR(AO35+BU35),"DNQ",AO35+BU35)))))</f>
        <v>200.42000000000002</v>
      </c>
      <c r="BW35" s="83">
        <f>IF(A35="","",IF(F35="","",IF(BV35="DNQ","",1+SUMPRODUCT(($F$15:$F$158=F35)*($BV$15:$BV$158&lt;BV35)))))</f>
        <v>3</v>
      </c>
      <c r="BX35" s="84">
        <f>IF(A35="","",IF(F35="","",IF(BV35="DNQ","",RANK(BV35,$BV$15:$BV$158,1))))</f>
        <v>27</v>
      </c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1:95" x14ac:dyDescent="0.25">
      <c r="A36" s="65">
        <v>46</v>
      </c>
      <c r="B36" s="66" t="str">
        <f>IF(ISBLANK('[1]VCAS Entry List'!A38),"",'[1]VCAS Entry List'!A38)</f>
        <v>Temp143</v>
      </c>
      <c r="C36" s="66" t="str">
        <f>IF(ISBLANK('[1]VCAS Entry List'!B38&amp;" "&amp;'[1]VCAS Entry List'!C38&amp;" "&amp;'[1]VCAS Entry List'!D38),"",'[1]VCAS Entry List'!B38&amp;" "&amp;'[1]VCAS Entry List'!C38&amp;" "&amp;'[1]VCAS Entry List'!D38)</f>
        <v>Glen Waw E</v>
      </c>
      <c r="D36" s="67" t="str">
        <f>IF(ISBLANK('[1]VCAS Entry List'!B38),"",'[1]VCAS Entry List'!B38)</f>
        <v>Glen</v>
      </c>
      <c r="E36" s="67" t="str">
        <f>IF(ISBLANK('[1]VCAS Entry List'!C38),"",'[1]VCAS Entry List'!C38)</f>
        <v>Waw</v>
      </c>
      <c r="F36" s="68" t="str">
        <f>IF(ISBLANK('[1]VCAS Entry List'!D38),"",'[1]VCAS Entry List'!D38)</f>
        <v>E</v>
      </c>
      <c r="G36" s="69" t="str">
        <f>IF(ISBLANK('[1]VCAS Entry List'!E38),"",'[1]VCAS Entry List'!E38)</f>
        <v>MADCC</v>
      </c>
      <c r="H36" s="70" t="str">
        <f>IF(ISBLANK('[1]VCAS Entry List'!F38),"",'[1]VCAS Entry List'!F38)</f>
        <v>Holden</v>
      </c>
      <c r="I36" s="71" t="str">
        <f>IF(ISBLANK('[1]VCAS Entry List'!G38),"",'[1]VCAS Entry List'!G38)</f>
        <v>VY</v>
      </c>
      <c r="J36" s="72" t="str">
        <f>IF(ISBLANK('[1]VCAS Entry List'!H38),"",'[1]VCAS Entry List'!H38)</f>
        <v/>
      </c>
      <c r="K36" s="73">
        <v>74.73</v>
      </c>
      <c r="L36" s="74"/>
      <c r="M36" s="75">
        <v>72.84</v>
      </c>
      <c r="N36" s="74"/>
      <c r="O36" s="75">
        <v>70.08</v>
      </c>
      <c r="P36" s="74"/>
      <c r="Q36" s="75">
        <v>69.37</v>
      </c>
      <c r="R36" s="74"/>
      <c r="S36" s="75">
        <v>68.88</v>
      </c>
      <c r="T36" s="74"/>
      <c r="U36" s="75">
        <v>66.010000000000005</v>
      </c>
      <c r="V36" s="74"/>
      <c r="W36" s="75">
        <v>69.98</v>
      </c>
      <c r="X36" s="74"/>
      <c r="Y36" s="75">
        <v>69.569999999999993</v>
      </c>
      <c r="Z36" s="74"/>
      <c r="AA36" s="75" t="s">
        <v>0</v>
      </c>
      <c r="AB36" s="74"/>
      <c r="AC36" s="75" t="s">
        <v>0</v>
      </c>
      <c r="AD36" s="74"/>
      <c r="AE36" s="76">
        <f>IF(ISBLANK(K36),"",IF(OR(K36="DNS",K36="DNF"),"1000.00",IF(ISBLANK(L36),K36,K36+VLOOKUP(L36,[1]Lists!$B$5:$C$14,2,0))))</f>
        <v>74.73</v>
      </c>
      <c r="AF36" s="77">
        <f>IF(ISBLANK(M36),"",IF(OR(M36="DNS",M36="DNF"),"1000.00",IF(ISBLANK(N36),M36,M36+VLOOKUP(N36,[1]Lists!$B$5:$C$14,2,0))))</f>
        <v>72.84</v>
      </c>
      <c r="AG36" s="77">
        <f>IF(ISBLANK(O36),"",IF(OR(O36="DNS",O36="DNF"),"1000.00",IF(ISBLANK(P36),O36,O36+VLOOKUP(P36,[1]Lists!$B$5:$C$14,2,0))))</f>
        <v>70.08</v>
      </c>
      <c r="AH36" s="77">
        <f>IF(ISBLANK(Q36),"",IF(OR(Q36="DNS",Q36="DNF"),"1000.00",IF(ISBLANK(R36),Q36,Q36+VLOOKUP(R36,[1]Lists!$B$5:$C$14,2,0))))</f>
        <v>69.37</v>
      </c>
      <c r="AI36" s="77">
        <f>IF(ISBLANK(S36),"",IF(OR(S36="DNS",S36="DNF"),"1000.00",IF(ISBLANK(T36),S36,S36+VLOOKUP(T36,[1]Lists!$B$5:$C$14,2,0))))</f>
        <v>68.88</v>
      </c>
      <c r="AJ36" s="77">
        <f>IF(ISBLANK(U36),"",IF(OR(U36="DNS",U36="DNF"),"1000.00",IF(ISBLANK(V36),U36,U36+VLOOKUP(V36,[1]Lists!$B$5:$C$14,2,0))))</f>
        <v>66.010000000000005</v>
      </c>
      <c r="AK36" s="77">
        <f>IF(ISBLANK(W36),"",IF(OR(W36="DNS",W36="DNF"),"1000.00",IF(ISBLANK(X36),W36,W36+VLOOKUP(X36,[1]Lists!$B$5:$C$14,2,0))))</f>
        <v>69.98</v>
      </c>
      <c r="AL36" s="77">
        <f>IF(ISBLANK(Y36),"",IF(OR(Y36="DNS",Y36="DNF"),"1000.00",IF(ISBLANK(Z36),Y36,Y36+VLOOKUP(Z36,[1]Lists!$B$5:$C$14,2,0))))</f>
        <v>69.569999999999993</v>
      </c>
      <c r="AM36" s="77" t="str">
        <f>IF(ISBLANK(AA36),"",IF(OR(AA36="DNS",AA36="DNF"),"1000.00",IF(ISBLANK(AB36),AA36,AA36+VLOOKUP(AB36,[1]Lists!$B$5:$C$14,2,0))))</f>
        <v/>
      </c>
      <c r="AN36" s="78" t="str">
        <f>IF(ISBLANK(AC36),"",IF(OR(AC36="DNS",AC36="DNF"),"1000.00",IF(ISBLANK(AD36),AC36,AC36+VLOOKUP(AD36,[1]Lists!$B$5:$C$14,2,0))))</f>
        <v/>
      </c>
      <c r="AO36" s="79" t="str">
        <f>IF(A36="","",IF(F36="","Enter Class",IF($G$8="Single","",IF(ISERROR(SMALL(AE36:AN36,1)+SMALL(AE36:AN36,2)),"DNQ",SMALL(AE36:AN36,1)+SMALL(AE36:AN36,2)))))</f>
        <v/>
      </c>
      <c r="AP36" s="79">
        <f>IF(A36="","",IF(F36="","Enter Class",IF(ISERROR(SMALL(AE36:AN36,1)+SMALL(AE36:AN36,2)+SMALL(AE36:AN36,3)),"DNQ",SMALL(AE36:AN36,1)+SMALL(AE36:AN36,2)+SMALL(AE36:AN36,3))))</f>
        <v>204.26</v>
      </c>
      <c r="AQ36" s="80"/>
      <c r="AR36" s="81"/>
      <c r="AS36" s="82"/>
      <c r="AT36" s="81"/>
      <c r="AU36" s="82"/>
      <c r="AV36" s="81"/>
      <c r="AW36" s="82"/>
      <c r="AX36" s="81"/>
      <c r="AY36" s="82"/>
      <c r="AZ36" s="81"/>
      <c r="BA36" s="82"/>
      <c r="BB36" s="81"/>
      <c r="BC36" s="82"/>
      <c r="BD36" s="81"/>
      <c r="BE36" s="82"/>
      <c r="BF36" s="81"/>
      <c r="BG36" s="82"/>
      <c r="BH36" s="81"/>
      <c r="BI36" s="82"/>
      <c r="BJ36" s="81"/>
      <c r="BK36" s="76" t="str">
        <f>IF(ISBLANK(AQ36),"",IF(OR(AQ36="DNS",AQ36="DNF"),"1000.00",IF(ISBLANK(AR36),AQ36,AQ36+VLOOKUP(AR36,[1]Lists!$B$5:$C$14,2,0))))</f>
        <v/>
      </c>
      <c r="BL36" s="77" t="str">
        <f>IF(ISBLANK(AS36),"",IF(OR(AS36="DNS",AS36="DNF"),"1000.00",IF(ISBLANK(AT36),AS36,AS36+VLOOKUP(AT36,[1]Lists!$B$5:$C$14,2,0))))</f>
        <v/>
      </c>
      <c r="BM36" s="77" t="str">
        <f>IF(ISBLANK(AU36),"",IF(OR(AU36="DNS",AU36="DNF"),"1000.00",IF(ISBLANK(AV36),AU36,AU36+VLOOKUP(AV36,[1]Lists!$B$5:$C$14,2,0))))</f>
        <v/>
      </c>
      <c r="BN36" s="77" t="str">
        <f>IF(ISBLANK(AW36),"",IF(OR(AW36="DNS",AW36="DNF"),"1000.00",IF(ISBLANK(AX36),AW36,AW36+VLOOKUP(AX36,[1]Lists!$B$5:$C$14,2,0))))</f>
        <v/>
      </c>
      <c r="BO36" s="77" t="str">
        <f>IF(ISBLANK(AY36),"",IF(OR(AY36="DNS",AY36="DNF"),"1000.00",IF(ISBLANK(AZ36),AY36,AY36+VLOOKUP(AZ36,[1]Lists!$B$5:$C$14,2,0))))</f>
        <v/>
      </c>
      <c r="BP36" s="77" t="str">
        <f>IF(ISBLANK(BA36),"",IF(OR(BA36="DNS",BA36="DNF"),"1000.00",IF(ISBLANK(BB36),BA36,BA36+VLOOKUP(BB36,[1]Lists!$B$5:$C$14,2,0))))</f>
        <v/>
      </c>
      <c r="BQ36" s="77" t="str">
        <f>IF(ISBLANK(BC36),"",IF(OR(BC36="DNS",BC36="DNF"),"1000.00",IF(ISBLANK(BD36),BC36,BC36+VLOOKUP(BD36,[1]Lists!$B$5:$C$14,2,0))))</f>
        <v/>
      </c>
      <c r="BR36" s="77" t="str">
        <f>IF(ISBLANK(BE36),"",IF(OR(BE36="DNS",BE36="DNF"),"1000.00",IF(ISBLANK(BF36),BE36,BE36+VLOOKUP(BF36,[1]Lists!$B$5:$C$14,2,0))))</f>
        <v/>
      </c>
      <c r="BS36" s="77" t="str">
        <f>IF(ISBLANK(BG36),"",IF(OR(BG36="DNS",BG36="DNF"),"1000.00",IF(ISBLANK(BH36),BG36,BG36+VLOOKUP(BH36,[1]Lists!$B$5:$C$14,2,0))))</f>
        <v/>
      </c>
      <c r="BT36" s="78" t="str">
        <f>IF(ISBLANK(BI36),"",IF(OR(BI36="DNS",BI36="DNF"),"1000.00",IF(ISBLANK(BJ36),BI36,BI36+VLOOKUP(BJ36,[1]Lists!$B$5:$C$14,2,0))))</f>
        <v/>
      </c>
      <c r="BU36" s="79" t="str">
        <f>IF(A36="","",IF(F36="","Enter Class",IF($G$8="Single","",IF(ISERROR(SMALL(BK36:BT36,1)+SMALL(BK36:BT36,2)),"DNQ",SMALL(BK36:BT36,1)+SMALL(BK36:BT36,2)))))</f>
        <v/>
      </c>
      <c r="BV36" s="79">
        <f>IF('[1]VCAS Entry List'!A38="","",IF(A36="","Enter No.",IF(F36="","Enter Class",IF($G$8="Single",AP36,IF(ISERROR(AO36+BU36),"DNQ",AO36+BU36)))))</f>
        <v>204.26</v>
      </c>
      <c r="BW36" s="83">
        <f>IF(A36="","",IF(F36="","",IF(BV36="DNQ","",1+SUMPRODUCT(($F$15:$F$158=F36)*($BV$15:$BV$158&lt;BV36)))))</f>
        <v>4</v>
      </c>
      <c r="BX36" s="84">
        <f>IF(A36="","",IF(F36="","",IF(BV36="DNQ","",RANK(BV36,$BV$15:$BV$158,1))))</f>
        <v>34</v>
      </c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1:95" x14ac:dyDescent="0.25">
      <c r="A37" s="65">
        <v>49</v>
      </c>
      <c r="B37" s="66">
        <f>IF(ISBLANK('[1]VCAS Entry List'!A39),"",'[1]VCAS Entry List'!A39)</f>
        <v>1053106</v>
      </c>
      <c r="C37" s="66" t="str">
        <f>IF(ISBLANK('[1]VCAS Entry List'!B39&amp;" "&amp;'[1]VCAS Entry List'!C39&amp;" "&amp;'[1]VCAS Entry List'!D39),"",'[1]VCAS Entry List'!B39&amp;" "&amp;'[1]VCAS Entry List'!C39&amp;" "&amp;'[1]VCAS Entry List'!D39)</f>
        <v>Kelvin North E</v>
      </c>
      <c r="D37" s="67" t="str">
        <f>IF(ISBLANK('[1]VCAS Entry List'!B39),"",'[1]VCAS Entry List'!B39)</f>
        <v>Kelvin</v>
      </c>
      <c r="E37" s="67" t="str">
        <f>IF(ISBLANK('[1]VCAS Entry List'!C39),"",'[1]VCAS Entry List'!C39)</f>
        <v>North</v>
      </c>
      <c r="F37" s="68" t="str">
        <f>IF(ISBLANK('[1]VCAS Entry List'!D39),"",'[1]VCAS Entry List'!D39)</f>
        <v>E</v>
      </c>
      <c r="G37" s="69" t="str">
        <f>IF(ISBLANK('[1]VCAS Entry List'!E39),"",'[1]VCAS Entry List'!E39)</f>
        <v>FFCC</v>
      </c>
      <c r="H37" s="70" t="str">
        <f>IF(ISBLANK('[1]VCAS Entry List'!F39),"",'[1]VCAS Entry List'!F39)</f>
        <v>Ford</v>
      </c>
      <c r="I37" s="71" t="str">
        <f>IF(ISBLANK('[1]VCAS Entry List'!G39),"",'[1]VCAS Entry List'!G39)</f>
        <v>Telstar</v>
      </c>
      <c r="J37" s="72" t="str">
        <f>IF(ISBLANK('[1]VCAS Entry List'!H39),"",'[1]VCAS Entry List'!H39)</f>
        <v/>
      </c>
      <c r="K37" s="73">
        <v>71.73</v>
      </c>
      <c r="L37" s="74"/>
      <c r="M37" s="75">
        <v>68.16</v>
      </c>
      <c r="N37" s="74"/>
      <c r="O37" s="75">
        <v>68.459999999999994</v>
      </c>
      <c r="P37" s="74"/>
      <c r="Q37" s="75">
        <v>67.680000000000007</v>
      </c>
      <c r="R37" s="74"/>
      <c r="S37" s="75">
        <v>69.180000000000007</v>
      </c>
      <c r="T37" s="74"/>
      <c r="U37" s="75">
        <v>69.75</v>
      </c>
      <c r="V37" s="74"/>
      <c r="W37" s="75" t="s">
        <v>0</v>
      </c>
      <c r="X37" s="74"/>
      <c r="Y37" s="75" t="s">
        <v>0</v>
      </c>
      <c r="Z37" s="74"/>
      <c r="AA37" s="75" t="s">
        <v>0</v>
      </c>
      <c r="AB37" s="74"/>
      <c r="AC37" s="75" t="s">
        <v>0</v>
      </c>
      <c r="AD37" s="74"/>
      <c r="AE37" s="76">
        <f>IF(ISBLANK(K37),"",IF(OR(K37="DNS",K37="DNF"),"1000.00",IF(ISBLANK(L37),K37,K37+VLOOKUP(L37,[1]Lists!$B$5:$C$14,2,0))))</f>
        <v>71.73</v>
      </c>
      <c r="AF37" s="77">
        <f>IF(ISBLANK(M37),"",IF(OR(M37="DNS",M37="DNF"),"1000.00",IF(ISBLANK(N37),M37,M37+VLOOKUP(N37,[1]Lists!$B$5:$C$14,2,0))))</f>
        <v>68.16</v>
      </c>
      <c r="AG37" s="77">
        <f>IF(ISBLANK(O37),"",IF(OR(O37="DNS",O37="DNF"),"1000.00",IF(ISBLANK(P37),O37,O37+VLOOKUP(P37,[1]Lists!$B$5:$C$14,2,0))))</f>
        <v>68.459999999999994</v>
      </c>
      <c r="AH37" s="77">
        <f>IF(ISBLANK(Q37),"",IF(OR(Q37="DNS",Q37="DNF"),"1000.00",IF(ISBLANK(R37),Q37,Q37+VLOOKUP(R37,[1]Lists!$B$5:$C$14,2,0))))</f>
        <v>67.680000000000007</v>
      </c>
      <c r="AI37" s="77">
        <f>IF(ISBLANK(S37),"",IF(OR(S37="DNS",S37="DNF"),"1000.00",IF(ISBLANK(T37),S37,S37+VLOOKUP(T37,[1]Lists!$B$5:$C$14,2,0))))</f>
        <v>69.180000000000007</v>
      </c>
      <c r="AJ37" s="77">
        <f>IF(ISBLANK(U37),"",IF(OR(U37="DNS",U37="DNF"),"1000.00",IF(ISBLANK(V37),U37,U37+VLOOKUP(V37,[1]Lists!$B$5:$C$14,2,0))))</f>
        <v>69.75</v>
      </c>
      <c r="AK37" s="77" t="str">
        <f>IF(ISBLANK(W37),"",IF(OR(W37="DNS",W37="DNF"),"1000.00",IF(ISBLANK(X37),W37,W37+VLOOKUP(X37,[1]Lists!$B$5:$C$14,2,0))))</f>
        <v/>
      </c>
      <c r="AL37" s="77" t="str">
        <f>IF(ISBLANK(Y37),"",IF(OR(Y37="DNS",Y37="DNF"),"1000.00",IF(ISBLANK(Z37),Y37,Y37+VLOOKUP(Z37,[1]Lists!$B$5:$C$14,2,0))))</f>
        <v/>
      </c>
      <c r="AM37" s="77" t="str">
        <f>IF(ISBLANK(AA37),"",IF(OR(AA37="DNS",AA37="DNF"),"1000.00",IF(ISBLANK(AB37),AA37,AA37+VLOOKUP(AB37,[1]Lists!$B$5:$C$14,2,0))))</f>
        <v/>
      </c>
      <c r="AN37" s="78" t="str">
        <f>IF(ISBLANK(AC37),"",IF(OR(AC37="DNS",AC37="DNF"),"1000.00",IF(ISBLANK(AD37),AC37,AC37+VLOOKUP(AD37,[1]Lists!$B$5:$C$14,2,0))))</f>
        <v/>
      </c>
      <c r="AO37" s="79" t="str">
        <f>IF(A37="","",IF(F37="","Enter Class",IF($G$8="Single","",IF(ISERROR(SMALL(AE37:AN37,1)+SMALL(AE37:AN37,2)),"DNQ",SMALL(AE37:AN37,1)+SMALL(AE37:AN37,2)))))</f>
        <v/>
      </c>
      <c r="AP37" s="79">
        <f>IF(A37="","",IF(F37="","Enter Class",IF(ISERROR(SMALL(AE37:AN37,1)+SMALL(AE37:AN37,2)+SMALL(AE37:AN37,3)),"DNQ",SMALL(AE37:AN37,1)+SMALL(AE37:AN37,2)+SMALL(AE37:AN37,3))))</f>
        <v>204.3</v>
      </c>
      <c r="AQ37" s="80"/>
      <c r="AR37" s="81"/>
      <c r="AS37" s="82"/>
      <c r="AT37" s="81"/>
      <c r="AU37" s="82"/>
      <c r="AV37" s="81"/>
      <c r="AW37" s="82"/>
      <c r="AX37" s="81"/>
      <c r="AY37" s="82"/>
      <c r="AZ37" s="81"/>
      <c r="BA37" s="82"/>
      <c r="BB37" s="81"/>
      <c r="BC37" s="82"/>
      <c r="BD37" s="81"/>
      <c r="BE37" s="82"/>
      <c r="BF37" s="81"/>
      <c r="BG37" s="82"/>
      <c r="BH37" s="81"/>
      <c r="BI37" s="82"/>
      <c r="BJ37" s="81"/>
      <c r="BK37" s="76" t="str">
        <f>IF(ISBLANK(AQ37),"",IF(OR(AQ37="DNS",AQ37="DNF"),"1000.00",IF(ISBLANK(AR37),AQ37,AQ37+VLOOKUP(AR37,[1]Lists!$B$5:$C$14,2,0))))</f>
        <v/>
      </c>
      <c r="BL37" s="77" t="str">
        <f>IF(ISBLANK(AS37),"",IF(OR(AS37="DNS",AS37="DNF"),"1000.00",IF(ISBLANK(AT37),AS37,AS37+VLOOKUP(AT37,[1]Lists!$B$5:$C$14,2,0))))</f>
        <v/>
      </c>
      <c r="BM37" s="77" t="str">
        <f>IF(ISBLANK(AU37),"",IF(OR(AU37="DNS",AU37="DNF"),"1000.00",IF(ISBLANK(AV37),AU37,AU37+VLOOKUP(AV37,[1]Lists!$B$5:$C$14,2,0))))</f>
        <v/>
      </c>
      <c r="BN37" s="77" t="str">
        <f>IF(ISBLANK(AW37),"",IF(OR(AW37="DNS",AW37="DNF"),"1000.00",IF(ISBLANK(AX37),AW37,AW37+VLOOKUP(AX37,[1]Lists!$B$5:$C$14,2,0))))</f>
        <v/>
      </c>
      <c r="BO37" s="77" t="str">
        <f>IF(ISBLANK(AY37),"",IF(OR(AY37="DNS",AY37="DNF"),"1000.00",IF(ISBLANK(AZ37),AY37,AY37+VLOOKUP(AZ37,[1]Lists!$B$5:$C$14,2,0))))</f>
        <v/>
      </c>
      <c r="BP37" s="77" t="str">
        <f>IF(ISBLANK(BA37),"",IF(OR(BA37="DNS",BA37="DNF"),"1000.00",IF(ISBLANK(BB37),BA37,BA37+VLOOKUP(BB37,[1]Lists!$B$5:$C$14,2,0))))</f>
        <v/>
      </c>
      <c r="BQ37" s="77" t="str">
        <f>IF(ISBLANK(BC37),"",IF(OR(BC37="DNS",BC37="DNF"),"1000.00",IF(ISBLANK(BD37),BC37,BC37+VLOOKUP(BD37,[1]Lists!$B$5:$C$14,2,0))))</f>
        <v/>
      </c>
      <c r="BR37" s="77" t="str">
        <f>IF(ISBLANK(BE37),"",IF(OR(BE37="DNS",BE37="DNF"),"1000.00",IF(ISBLANK(BF37),BE37,BE37+VLOOKUP(BF37,[1]Lists!$B$5:$C$14,2,0))))</f>
        <v/>
      </c>
      <c r="BS37" s="77" t="str">
        <f>IF(ISBLANK(BG37),"",IF(OR(BG37="DNS",BG37="DNF"),"1000.00",IF(ISBLANK(BH37),BG37,BG37+VLOOKUP(BH37,[1]Lists!$B$5:$C$14,2,0))))</f>
        <v/>
      </c>
      <c r="BT37" s="78" t="str">
        <f>IF(ISBLANK(BI37),"",IF(OR(BI37="DNS",BI37="DNF"),"1000.00",IF(ISBLANK(BJ37),BI37,BI37+VLOOKUP(BJ37,[1]Lists!$B$5:$C$14,2,0))))</f>
        <v/>
      </c>
      <c r="BU37" s="79" t="str">
        <f>IF(A37="","",IF(F37="","Enter Class",IF($G$8="Single","",IF(ISERROR(SMALL(BK37:BT37,1)+SMALL(BK37:BT37,2)),"DNQ",SMALL(BK37:BT37,1)+SMALL(BK37:BT37,2)))))</f>
        <v/>
      </c>
      <c r="BV37" s="79">
        <f>IF('[1]VCAS Entry List'!A39="","",IF(A37="","Enter No.",IF(F37="","Enter Class",IF($G$8="Single",AP37,IF(ISERROR(AO37+BU37),"DNQ",AO37+BU37)))))</f>
        <v>204.3</v>
      </c>
      <c r="BW37" s="83">
        <f>IF(A37="","",IF(F37="","",IF(BV37="DNQ","",1+SUMPRODUCT(($F$15:$F$158=F37)*($BV$15:$BV$158&lt;BV37)))))</f>
        <v>5</v>
      </c>
      <c r="BX37" s="84">
        <f>IF(A37="","",IF(F37="","",IF(BV37="DNQ","",RANK(BV37,$BV$15:$BV$158,1))))</f>
        <v>36</v>
      </c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1:95" x14ac:dyDescent="0.25">
      <c r="A38" s="65">
        <v>48</v>
      </c>
      <c r="B38" s="66" t="str">
        <f>IF(ISBLANK('[1]VCAS Entry List'!A40),"",'[1]VCAS Entry List'!A40)</f>
        <v>Temp144</v>
      </c>
      <c r="C38" s="66" t="str">
        <f>IF(ISBLANK('[1]VCAS Entry List'!B40&amp;" "&amp;'[1]VCAS Entry List'!C40&amp;" "&amp;'[1]VCAS Entry List'!D40),"",'[1]VCAS Entry List'!B40&amp;" "&amp;'[1]VCAS Entry List'!C40&amp;" "&amp;'[1]VCAS Entry List'!D40)</f>
        <v>Keegan Waw E</v>
      </c>
      <c r="D38" s="67" t="str">
        <f>IF(ISBLANK('[1]VCAS Entry List'!B40),"",'[1]VCAS Entry List'!B40)</f>
        <v>Keegan</v>
      </c>
      <c r="E38" s="67" t="str">
        <f>IF(ISBLANK('[1]VCAS Entry List'!C40),"",'[1]VCAS Entry List'!C40)</f>
        <v>Waw</v>
      </c>
      <c r="F38" s="68" t="str">
        <f>IF(ISBLANK('[1]VCAS Entry List'!D40),"",'[1]VCAS Entry List'!D40)</f>
        <v>E</v>
      </c>
      <c r="G38" s="69" t="str">
        <f>IF(ISBLANK('[1]VCAS Entry List'!E40),"",'[1]VCAS Entry List'!E40)</f>
        <v>MADCC</v>
      </c>
      <c r="H38" s="70" t="str">
        <f>IF(ISBLANK('[1]VCAS Entry List'!F40),"",'[1]VCAS Entry List'!F40)</f>
        <v>Holden</v>
      </c>
      <c r="I38" s="71" t="str">
        <f>IF(ISBLANK('[1]VCAS Entry List'!G40),"",'[1]VCAS Entry List'!G40)</f>
        <v>VY</v>
      </c>
      <c r="J38" s="72" t="str">
        <f>IF(ISBLANK('[1]VCAS Entry List'!H40),"",'[1]VCAS Entry List'!H40)</f>
        <v/>
      </c>
      <c r="K38" s="73">
        <v>72.73</v>
      </c>
      <c r="L38" s="74"/>
      <c r="M38" s="75">
        <v>70.47</v>
      </c>
      <c r="N38" s="74"/>
      <c r="O38" s="75">
        <v>69.63</v>
      </c>
      <c r="P38" s="74"/>
      <c r="Q38" s="75">
        <v>70.099999999999994</v>
      </c>
      <c r="R38" s="74"/>
      <c r="S38" s="75">
        <v>69.41</v>
      </c>
      <c r="T38" s="74"/>
      <c r="U38" s="75">
        <v>69.13</v>
      </c>
      <c r="V38" s="74"/>
      <c r="W38" s="75">
        <v>67.930000000000007</v>
      </c>
      <c r="X38" s="74"/>
      <c r="Y38" s="75">
        <v>69.650000000000006</v>
      </c>
      <c r="Z38" s="74"/>
      <c r="AA38" s="75" t="s">
        <v>0</v>
      </c>
      <c r="AB38" s="74"/>
      <c r="AC38" s="75" t="s">
        <v>0</v>
      </c>
      <c r="AD38" s="74"/>
      <c r="AE38" s="76">
        <f>IF(ISBLANK(K38),"",IF(OR(K38="DNS",K38="DNF"),"1000.00",IF(ISBLANK(L38),K38,K38+VLOOKUP(L38,[1]Lists!$B$5:$C$14,2,0))))</f>
        <v>72.73</v>
      </c>
      <c r="AF38" s="77">
        <f>IF(ISBLANK(M38),"",IF(OR(M38="DNS",M38="DNF"),"1000.00",IF(ISBLANK(N38),M38,M38+VLOOKUP(N38,[1]Lists!$B$5:$C$14,2,0))))</f>
        <v>70.47</v>
      </c>
      <c r="AG38" s="77">
        <f>IF(ISBLANK(O38),"",IF(OR(O38="DNS",O38="DNF"),"1000.00",IF(ISBLANK(P38),O38,O38+VLOOKUP(P38,[1]Lists!$B$5:$C$14,2,0))))</f>
        <v>69.63</v>
      </c>
      <c r="AH38" s="77">
        <f>IF(ISBLANK(Q38),"",IF(OR(Q38="DNS",Q38="DNF"),"1000.00",IF(ISBLANK(R38),Q38,Q38+VLOOKUP(R38,[1]Lists!$B$5:$C$14,2,0))))</f>
        <v>70.099999999999994</v>
      </c>
      <c r="AI38" s="77">
        <f>IF(ISBLANK(S38),"",IF(OR(S38="DNS",S38="DNF"),"1000.00",IF(ISBLANK(T38),S38,S38+VLOOKUP(T38,[1]Lists!$B$5:$C$14,2,0))))</f>
        <v>69.41</v>
      </c>
      <c r="AJ38" s="77">
        <f>IF(ISBLANK(U38),"",IF(OR(U38="DNS",U38="DNF"),"1000.00",IF(ISBLANK(V38),U38,U38+VLOOKUP(V38,[1]Lists!$B$5:$C$14,2,0))))</f>
        <v>69.13</v>
      </c>
      <c r="AK38" s="77">
        <f>IF(ISBLANK(W38),"",IF(OR(W38="DNS",W38="DNF"),"1000.00",IF(ISBLANK(X38),W38,W38+VLOOKUP(X38,[1]Lists!$B$5:$C$14,2,0))))</f>
        <v>67.930000000000007</v>
      </c>
      <c r="AL38" s="77">
        <f>IF(ISBLANK(Y38),"",IF(OR(Y38="DNS",Y38="DNF"),"1000.00",IF(ISBLANK(Z38),Y38,Y38+VLOOKUP(Z38,[1]Lists!$B$5:$C$14,2,0))))</f>
        <v>69.650000000000006</v>
      </c>
      <c r="AM38" s="77" t="str">
        <f>IF(ISBLANK(AA38),"",IF(OR(AA38="DNS",AA38="DNF"),"1000.00",IF(ISBLANK(AB38),AA38,AA38+VLOOKUP(AB38,[1]Lists!$B$5:$C$14,2,0))))</f>
        <v/>
      </c>
      <c r="AN38" s="78" t="str">
        <f>IF(ISBLANK(AC38),"",IF(OR(AC38="DNS",AC38="DNF"),"1000.00",IF(ISBLANK(AD38),AC38,AC38+VLOOKUP(AD38,[1]Lists!$B$5:$C$14,2,0))))</f>
        <v/>
      </c>
      <c r="AO38" s="79" t="str">
        <f>IF(A38="","",IF(F38="","Enter Class",IF($G$8="Single","",IF(ISERROR(SMALL(AE38:AN38,1)+SMALL(AE38:AN38,2)),"DNQ",SMALL(AE38:AN38,1)+SMALL(AE38:AN38,2)))))</f>
        <v/>
      </c>
      <c r="AP38" s="79">
        <f>IF(A38="","",IF(F38="","Enter Class",IF(ISERROR(SMALL(AE38:AN38,1)+SMALL(AE38:AN38,2)+SMALL(AE38:AN38,3)),"DNQ",SMALL(AE38:AN38,1)+SMALL(AE38:AN38,2)+SMALL(AE38:AN38,3))))</f>
        <v>206.47</v>
      </c>
      <c r="AQ38" s="80"/>
      <c r="AR38" s="81"/>
      <c r="AS38" s="82"/>
      <c r="AT38" s="81"/>
      <c r="AU38" s="82"/>
      <c r="AV38" s="81"/>
      <c r="AW38" s="82"/>
      <c r="AX38" s="81"/>
      <c r="AY38" s="82"/>
      <c r="AZ38" s="81"/>
      <c r="BA38" s="82"/>
      <c r="BB38" s="81"/>
      <c r="BC38" s="82"/>
      <c r="BD38" s="81"/>
      <c r="BE38" s="82"/>
      <c r="BF38" s="81"/>
      <c r="BG38" s="82"/>
      <c r="BH38" s="81"/>
      <c r="BI38" s="82"/>
      <c r="BJ38" s="81"/>
      <c r="BK38" s="76" t="str">
        <f>IF(ISBLANK(AQ38),"",IF(OR(AQ38="DNS",AQ38="DNF"),"1000.00",IF(ISBLANK(AR38),AQ38,AQ38+VLOOKUP(AR38,[1]Lists!$B$5:$C$14,2,0))))</f>
        <v/>
      </c>
      <c r="BL38" s="77" t="str">
        <f>IF(ISBLANK(AS38),"",IF(OR(AS38="DNS",AS38="DNF"),"1000.00",IF(ISBLANK(AT38),AS38,AS38+VLOOKUP(AT38,[1]Lists!$B$5:$C$14,2,0))))</f>
        <v/>
      </c>
      <c r="BM38" s="77" t="str">
        <f>IF(ISBLANK(AU38),"",IF(OR(AU38="DNS",AU38="DNF"),"1000.00",IF(ISBLANK(AV38),AU38,AU38+VLOOKUP(AV38,[1]Lists!$B$5:$C$14,2,0))))</f>
        <v/>
      </c>
      <c r="BN38" s="77" t="str">
        <f>IF(ISBLANK(AW38),"",IF(OR(AW38="DNS",AW38="DNF"),"1000.00",IF(ISBLANK(AX38),AW38,AW38+VLOOKUP(AX38,[1]Lists!$B$5:$C$14,2,0))))</f>
        <v/>
      </c>
      <c r="BO38" s="77" t="str">
        <f>IF(ISBLANK(AY38),"",IF(OR(AY38="DNS",AY38="DNF"),"1000.00",IF(ISBLANK(AZ38),AY38,AY38+VLOOKUP(AZ38,[1]Lists!$B$5:$C$14,2,0))))</f>
        <v/>
      </c>
      <c r="BP38" s="77" t="str">
        <f>IF(ISBLANK(BA38),"",IF(OR(BA38="DNS",BA38="DNF"),"1000.00",IF(ISBLANK(BB38),BA38,BA38+VLOOKUP(BB38,[1]Lists!$B$5:$C$14,2,0))))</f>
        <v/>
      </c>
      <c r="BQ38" s="77" t="str">
        <f>IF(ISBLANK(BC38),"",IF(OR(BC38="DNS",BC38="DNF"),"1000.00",IF(ISBLANK(BD38),BC38,BC38+VLOOKUP(BD38,[1]Lists!$B$5:$C$14,2,0))))</f>
        <v/>
      </c>
      <c r="BR38" s="77" t="str">
        <f>IF(ISBLANK(BE38),"",IF(OR(BE38="DNS",BE38="DNF"),"1000.00",IF(ISBLANK(BF38),BE38,BE38+VLOOKUP(BF38,[1]Lists!$B$5:$C$14,2,0))))</f>
        <v/>
      </c>
      <c r="BS38" s="77" t="str">
        <f>IF(ISBLANK(BG38),"",IF(OR(BG38="DNS",BG38="DNF"),"1000.00",IF(ISBLANK(BH38),BG38,BG38+VLOOKUP(BH38,[1]Lists!$B$5:$C$14,2,0))))</f>
        <v/>
      </c>
      <c r="BT38" s="78" t="str">
        <f>IF(ISBLANK(BI38),"",IF(OR(BI38="DNS",BI38="DNF"),"1000.00",IF(ISBLANK(BJ38),BI38,BI38+VLOOKUP(BJ38,[1]Lists!$B$5:$C$14,2,0))))</f>
        <v/>
      </c>
      <c r="BU38" s="79" t="str">
        <f>IF(A38="","",IF(F38="","Enter Class",IF($G$8="Single","",IF(ISERROR(SMALL(BK38:BT38,1)+SMALL(BK38:BT38,2)),"DNQ",SMALL(BK38:BT38,1)+SMALL(BK38:BT38,2)))))</f>
        <v/>
      </c>
      <c r="BV38" s="79">
        <f>IF('[1]VCAS Entry List'!A40="","",IF(A38="","Enter No.",IF(F38="","Enter Class",IF($G$8="Single",AP38,IF(ISERROR(AO38+BU38),"DNQ",AO38+BU38)))))</f>
        <v>206.47</v>
      </c>
      <c r="BW38" s="83">
        <f>IF(A38="","",IF(F38="","",IF(BV38="DNQ","",1+SUMPRODUCT(($F$15:$F$158=F38)*($BV$15:$BV$158&lt;BV38)))))</f>
        <v>6</v>
      </c>
      <c r="BX38" s="84">
        <f>IF(A38="","",IF(F38="","",IF(BV38="DNQ","",RANK(BV38,$BV$15:$BV$158,1))))</f>
        <v>41</v>
      </c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1:95" x14ac:dyDescent="0.25">
      <c r="A39" s="65">
        <v>50</v>
      </c>
      <c r="B39" s="66">
        <f>IF(ISBLANK('[1]VCAS Entry List'!A41),"",'[1]VCAS Entry List'!A41)</f>
        <v>1072380</v>
      </c>
      <c r="C39" s="66" t="str">
        <f>IF(ISBLANK('[1]VCAS Entry List'!B41&amp;" "&amp;'[1]VCAS Entry List'!C41&amp;" "&amp;'[1]VCAS Entry List'!D41),"",'[1]VCAS Entry List'!B41&amp;" "&amp;'[1]VCAS Entry List'!C41&amp;" "&amp;'[1]VCAS Entry List'!D41)</f>
        <v>Luke Semmens E</v>
      </c>
      <c r="D39" s="67" t="str">
        <f>IF(ISBLANK('[1]VCAS Entry List'!B41),"",'[1]VCAS Entry List'!B41)</f>
        <v>Luke</v>
      </c>
      <c r="E39" s="67" t="str">
        <f>IF(ISBLANK('[1]VCAS Entry List'!C41),"",'[1]VCAS Entry List'!C41)</f>
        <v>Semmens</v>
      </c>
      <c r="F39" s="68" t="str">
        <f>IF(ISBLANK('[1]VCAS Entry List'!D41),"",'[1]VCAS Entry List'!D41)</f>
        <v>E</v>
      </c>
      <c r="G39" s="69" t="str">
        <f>IF(ISBLANK('[1]VCAS Entry List'!E41),"",'[1]VCAS Entry List'!E41)</f>
        <v>OTHER</v>
      </c>
      <c r="H39" s="70" t="str">
        <f>IF(ISBLANK('[1]VCAS Entry List'!F41),"",'[1]VCAS Entry List'!F41)</f>
        <v>Nissan</v>
      </c>
      <c r="I39" s="71" t="str">
        <f>IF(ISBLANK('[1]VCAS Entry List'!G41),"",'[1]VCAS Entry List'!G41)</f>
        <v>200SX</v>
      </c>
      <c r="J39" s="72" t="str">
        <f>IF(ISBLANK('[1]VCAS Entry List'!H41),"",'[1]VCAS Entry List'!H41)</f>
        <v/>
      </c>
      <c r="K39" s="73">
        <v>75.150000000000006</v>
      </c>
      <c r="L39" s="74"/>
      <c r="M39" s="75">
        <v>72.12</v>
      </c>
      <c r="N39" s="74"/>
      <c r="O39" s="75">
        <v>69.52</v>
      </c>
      <c r="P39" s="74"/>
      <c r="Q39" s="75" t="s">
        <v>0</v>
      </c>
      <c r="R39" s="74"/>
      <c r="S39" s="75">
        <v>81</v>
      </c>
      <c r="T39" s="74"/>
      <c r="U39" s="75">
        <v>69.180000000000007</v>
      </c>
      <c r="V39" s="74"/>
      <c r="W39" s="75">
        <v>70.849999999999994</v>
      </c>
      <c r="X39" s="74"/>
      <c r="Y39" s="75">
        <v>70.680000000000007</v>
      </c>
      <c r="Z39" s="74"/>
      <c r="AA39" s="75">
        <v>70.28</v>
      </c>
      <c r="AB39" s="74"/>
      <c r="AC39" s="75" t="s">
        <v>0</v>
      </c>
      <c r="AD39" s="74"/>
      <c r="AE39" s="76">
        <f>IF(ISBLANK(K39),"",IF(OR(K39="DNS",K39="DNF"),"1000.00",IF(ISBLANK(L39),K39,K39+VLOOKUP(L39,[1]Lists!$B$5:$C$14,2,0))))</f>
        <v>75.150000000000006</v>
      </c>
      <c r="AF39" s="77">
        <f>IF(ISBLANK(M39),"",IF(OR(M39="DNS",M39="DNF"),"1000.00",IF(ISBLANK(N39),M39,M39+VLOOKUP(N39,[1]Lists!$B$5:$C$14,2,0))))</f>
        <v>72.12</v>
      </c>
      <c r="AG39" s="77">
        <f>IF(ISBLANK(O39),"",IF(OR(O39="DNS",O39="DNF"),"1000.00",IF(ISBLANK(P39),O39,O39+VLOOKUP(P39,[1]Lists!$B$5:$C$14,2,0))))</f>
        <v>69.52</v>
      </c>
      <c r="AH39" s="77" t="str">
        <f>IF(ISBLANK(Q39),"",IF(OR(Q39="DNS",Q39="DNF"),"1000.00",IF(ISBLANK(R39),Q39,Q39+VLOOKUP(R39,[1]Lists!$B$5:$C$14,2,0))))</f>
        <v/>
      </c>
      <c r="AI39" s="77">
        <f>IF(ISBLANK(S39),"",IF(OR(S39="DNS",S39="DNF"),"1000.00",IF(ISBLANK(T39),S39,S39+VLOOKUP(T39,[1]Lists!$B$5:$C$14,2,0))))</f>
        <v>81</v>
      </c>
      <c r="AJ39" s="77">
        <f>IF(ISBLANK(U39),"",IF(OR(U39="DNS",U39="DNF"),"1000.00",IF(ISBLANK(V39),U39,U39+VLOOKUP(V39,[1]Lists!$B$5:$C$14,2,0))))</f>
        <v>69.180000000000007</v>
      </c>
      <c r="AK39" s="77">
        <f>IF(ISBLANK(W39),"",IF(OR(W39="DNS",W39="DNF"),"1000.00",IF(ISBLANK(X39),W39,W39+VLOOKUP(X39,[1]Lists!$B$5:$C$14,2,0))))</f>
        <v>70.849999999999994</v>
      </c>
      <c r="AL39" s="77">
        <f>IF(ISBLANK(Y39),"",IF(OR(Y39="DNS",Y39="DNF"),"1000.00",IF(ISBLANK(Z39),Y39,Y39+VLOOKUP(Z39,[1]Lists!$B$5:$C$14,2,0))))</f>
        <v>70.680000000000007</v>
      </c>
      <c r="AM39" s="77">
        <f>IF(ISBLANK(AA39),"",IF(OR(AA39="DNS",AA39="DNF"),"1000.00",IF(ISBLANK(AB39),AA39,AA39+VLOOKUP(AB39,[1]Lists!$B$5:$C$14,2,0))))</f>
        <v>70.28</v>
      </c>
      <c r="AN39" s="78" t="str">
        <f>IF(ISBLANK(AC39),"",IF(OR(AC39="DNS",AC39="DNF"),"1000.00",IF(ISBLANK(AD39),AC39,AC39+VLOOKUP(AD39,[1]Lists!$B$5:$C$14,2,0))))</f>
        <v/>
      </c>
      <c r="AO39" s="79" t="str">
        <f>IF(A39="","",IF(F39="","Enter Class",IF($G$8="Single","",IF(ISERROR(SMALL(AE39:AN39,1)+SMALL(AE39:AN39,2)),"DNQ",SMALL(AE39:AN39,1)+SMALL(AE39:AN39,2)))))</f>
        <v/>
      </c>
      <c r="AP39" s="79">
        <f>IF(A39="","",IF(F39="","Enter Class",IF(ISERROR(SMALL(AE39:AN39,1)+SMALL(AE39:AN39,2)+SMALL(AE39:AN39,3)),"DNQ",SMALL(AE39:AN39,1)+SMALL(AE39:AN39,2)+SMALL(AE39:AN39,3))))</f>
        <v>208.98</v>
      </c>
      <c r="AQ39" s="80"/>
      <c r="AR39" s="81"/>
      <c r="AS39" s="82"/>
      <c r="AT39" s="81"/>
      <c r="AU39" s="82"/>
      <c r="AV39" s="81"/>
      <c r="AW39" s="82"/>
      <c r="AX39" s="81"/>
      <c r="AY39" s="82"/>
      <c r="AZ39" s="81"/>
      <c r="BA39" s="82"/>
      <c r="BB39" s="81"/>
      <c r="BC39" s="82"/>
      <c r="BD39" s="81"/>
      <c r="BE39" s="82"/>
      <c r="BF39" s="81"/>
      <c r="BG39" s="82"/>
      <c r="BH39" s="81"/>
      <c r="BI39" s="82"/>
      <c r="BJ39" s="81"/>
      <c r="BK39" s="76" t="str">
        <f>IF(ISBLANK(AQ39),"",IF(OR(AQ39="DNS",AQ39="DNF"),"1000.00",IF(ISBLANK(AR39),AQ39,AQ39+VLOOKUP(AR39,[1]Lists!$B$5:$C$14,2,0))))</f>
        <v/>
      </c>
      <c r="BL39" s="77" t="str">
        <f>IF(ISBLANK(AS39),"",IF(OR(AS39="DNS",AS39="DNF"),"1000.00",IF(ISBLANK(AT39),AS39,AS39+VLOOKUP(AT39,[1]Lists!$B$5:$C$14,2,0))))</f>
        <v/>
      </c>
      <c r="BM39" s="77" t="str">
        <f>IF(ISBLANK(AU39),"",IF(OR(AU39="DNS",AU39="DNF"),"1000.00",IF(ISBLANK(AV39),AU39,AU39+VLOOKUP(AV39,[1]Lists!$B$5:$C$14,2,0))))</f>
        <v/>
      </c>
      <c r="BN39" s="77" t="str">
        <f>IF(ISBLANK(AW39),"",IF(OR(AW39="DNS",AW39="DNF"),"1000.00",IF(ISBLANK(AX39),AW39,AW39+VLOOKUP(AX39,[1]Lists!$B$5:$C$14,2,0))))</f>
        <v/>
      </c>
      <c r="BO39" s="77" t="str">
        <f>IF(ISBLANK(AY39),"",IF(OR(AY39="DNS",AY39="DNF"),"1000.00",IF(ISBLANK(AZ39),AY39,AY39+VLOOKUP(AZ39,[1]Lists!$B$5:$C$14,2,0))))</f>
        <v/>
      </c>
      <c r="BP39" s="77" t="str">
        <f>IF(ISBLANK(BA39),"",IF(OR(BA39="DNS",BA39="DNF"),"1000.00",IF(ISBLANK(BB39),BA39,BA39+VLOOKUP(BB39,[1]Lists!$B$5:$C$14,2,0))))</f>
        <v/>
      </c>
      <c r="BQ39" s="77" t="str">
        <f>IF(ISBLANK(BC39),"",IF(OR(BC39="DNS",BC39="DNF"),"1000.00",IF(ISBLANK(BD39),BC39,BC39+VLOOKUP(BD39,[1]Lists!$B$5:$C$14,2,0))))</f>
        <v/>
      </c>
      <c r="BR39" s="77" t="str">
        <f>IF(ISBLANK(BE39),"",IF(OR(BE39="DNS",BE39="DNF"),"1000.00",IF(ISBLANK(BF39),BE39,BE39+VLOOKUP(BF39,[1]Lists!$B$5:$C$14,2,0))))</f>
        <v/>
      </c>
      <c r="BS39" s="77" t="str">
        <f>IF(ISBLANK(BG39),"",IF(OR(BG39="DNS",BG39="DNF"),"1000.00",IF(ISBLANK(BH39),BG39,BG39+VLOOKUP(BH39,[1]Lists!$B$5:$C$14,2,0))))</f>
        <v/>
      </c>
      <c r="BT39" s="78" t="str">
        <f>IF(ISBLANK(BI39),"",IF(OR(BI39="DNS",BI39="DNF"),"1000.00",IF(ISBLANK(BJ39),BI39,BI39+VLOOKUP(BJ39,[1]Lists!$B$5:$C$14,2,0))))</f>
        <v/>
      </c>
      <c r="BU39" s="79" t="str">
        <f>IF(A39="","",IF(F39="","Enter Class",IF($G$8="Single","",IF(ISERROR(SMALL(BK39:BT39,1)+SMALL(BK39:BT39,2)),"DNQ",SMALL(BK39:BT39,1)+SMALL(BK39:BT39,2)))))</f>
        <v/>
      </c>
      <c r="BV39" s="79">
        <f>IF('[1]VCAS Entry List'!A41="","",IF(A39="","Enter No.",IF(F39="","Enter Class",IF($G$8="Single",AP39,IF(ISERROR(AO39+BU39),"DNQ",AO39+BU39)))))</f>
        <v>208.98</v>
      </c>
      <c r="BW39" s="83">
        <f>IF(A39="","",IF(F39="","",IF(BV39="DNQ","",1+SUMPRODUCT(($F$15:$F$158=F39)*($BV$15:$BV$158&lt;BV39)))))</f>
        <v>7</v>
      </c>
      <c r="BX39" s="84">
        <f>IF(A39="","",IF(F39="","",IF(BV39="DNQ","",RANK(BV39,$BV$15:$BV$158,1))))</f>
        <v>44</v>
      </c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1:95" x14ac:dyDescent="0.25">
      <c r="A40" s="65">
        <v>45</v>
      </c>
      <c r="B40" s="66" t="str">
        <f>IF(ISBLANK('[1]VCAS Entry List'!A42),"",'[1]VCAS Entry List'!A42)</f>
        <v>Temp018</v>
      </c>
      <c r="C40" s="66" t="str">
        <f>IF(ISBLANK('[1]VCAS Entry List'!B42&amp;" "&amp;'[1]VCAS Entry List'!C42&amp;" "&amp;'[1]VCAS Entry List'!D42),"",'[1]VCAS Entry List'!B42&amp;" "&amp;'[1]VCAS Entry List'!C42&amp;" "&amp;'[1]VCAS Entry List'!D42)</f>
        <v>Dale Jackson E</v>
      </c>
      <c r="D40" s="67" t="str">
        <f>IF(ISBLANK('[1]VCAS Entry List'!B42),"",'[1]VCAS Entry List'!B42)</f>
        <v>Dale</v>
      </c>
      <c r="E40" s="67" t="str">
        <f>IF(ISBLANK('[1]VCAS Entry List'!C42),"",'[1]VCAS Entry List'!C42)</f>
        <v>Jackson</v>
      </c>
      <c r="F40" s="68" t="str">
        <f>IF(ISBLANK('[1]VCAS Entry List'!D42),"",'[1]VCAS Entry List'!D42)</f>
        <v>E</v>
      </c>
      <c r="G40" s="69" t="str">
        <f>IF(ISBLANK('[1]VCAS Entry List'!E42),"",'[1]VCAS Entry List'!E42)</f>
        <v>CCC</v>
      </c>
      <c r="H40" s="70" t="str">
        <f>IF(ISBLANK('[1]VCAS Entry List'!F42),"",'[1]VCAS Entry List'!F42)</f>
        <v>Holden</v>
      </c>
      <c r="I40" s="71" t="str">
        <f>IF(ISBLANK('[1]VCAS Entry List'!G42),"",'[1]VCAS Entry List'!G42)</f>
        <v>Commodore</v>
      </c>
      <c r="J40" s="72" t="str">
        <f>IF(ISBLANK('[1]VCAS Entry List'!H42),"",'[1]VCAS Entry List'!H42)</f>
        <v/>
      </c>
      <c r="K40" s="73">
        <v>73.760000000000005</v>
      </c>
      <c r="L40" s="74"/>
      <c r="M40" s="75">
        <v>71.599999999999994</v>
      </c>
      <c r="N40" s="74"/>
      <c r="O40" s="75">
        <v>70.95</v>
      </c>
      <c r="P40" s="74"/>
      <c r="Q40" s="75">
        <v>69.260000000000005</v>
      </c>
      <c r="R40" s="74"/>
      <c r="S40" s="75">
        <v>71.53</v>
      </c>
      <c r="T40" s="74"/>
      <c r="U40" s="75">
        <v>70.09</v>
      </c>
      <c r="V40" s="74"/>
      <c r="W40" s="75" t="s">
        <v>0</v>
      </c>
      <c r="X40" s="74"/>
      <c r="Y40" s="75" t="s">
        <v>0</v>
      </c>
      <c r="Z40" s="74"/>
      <c r="AA40" s="75" t="s">
        <v>0</v>
      </c>
      <c r="AB40" s="74"/>
      <c r="AC40" s="75" t="s">
        <v>0</v>
      </c>
      <c r="AD40" s="74"/>
      <c r="AE40" s="76">
        <f>IF(ISBLANK(K40),"",IF(OR(K40="DNS",K40="DNF"),"1000.00",IF(ISBLANK(L40),K40,K40+VLOOKUP(L40,[1]Lists!$B$5:$C$14,2,0))))</f>
        <v>73.760000000000005</v>
      </c>
      <c r="AF40" s="77">
        <f>IF(ISBLANK(M40),"",IF(OR(M40="DNS",M40="DNF"),"1000.00",IF(ISBLANK(N40),M40,M40+VLOOKUP(N40,[1]Lists!$B$5:$C$14,2,0))))</f>
        <v>71.599999999999994</v>
      </c>
      <c r="AG40" s="77">
        <f>IF(ISBLANK(O40),"",IF(OR(O40="DNS",O40="DNF"),"1000.00",IF(ISBLANK(P40),O40,O40+VLOOKUP(P40,[1]Lists!$B$5:$C$14,2,0))))</f>
        <v>70.95</v>
      </c>
      <c r="AH40" s="77">
        <f>IF(ISBLANK(Q40),"",IF(OR(Q40="DNS",Q40="DNF"),"1000.00",IF(ISBLANK(R40),Q40,Q40+VLOOKUP(R40,[1]Lists!$B$5:$C$14,2,0))))</f>
        <v>69.260000000000005</v>
      </c>
      <c r="AI40" s="77">
        <f>IF(ISBLANK(S40),"",IF(OR(S40="DNS",S40="DNF"),"1000.00",IF(ISBLANK(T40),S40,S40+VLOOKUP(T40,[1]Lists!$B$5:$C$14,2,0))))</f>
        <v>71.53</v>
      </c>
      <c r="AJ40" s="77">
        <f>IF(ISBLANK(U40),"",IF(OR(U40="DNS",U40="DNF"),"1000.00",IF(ISBLANK(V40),U40,U40+VLOOKUP(V40,[1]Lists!$B$5:$C$14,2,0))))</f>
        <v>70.09</v>
      </c>
      <c r="AK40" s="77" t="str">
        <f>IF(ISBLANK(W40),"",IF(OR(W40="DNS",W40="DNF"),"1000.00",IF(ISBLANK(X40),W40,W40+VLOOKUP(X40,[1]Lists!$B$5:$C$14,2,0))))</f>
        <v/>
      </c>
      <c r="AL40" s="77" t="str">
        <f>IF(ISBLANK(Y40),"",IF(OR(Y40="DNS",Y40="DNF"),"1000.00",IF(ISBLANK(Z40),Y40,Y40+VLOOKUP(Z40,[1]Lists!$B$5:$C$14,2,0))))</f>
        <v/>
      </c>
      <c r="AM40" s="77" t="str">
        <f>IF(ISBLANK(AA40),"",IF(OR(AA40="DNS",AA40="DNF"),"1000.00",IF(ISBLANK(AB40),AA40,AA40+VLOOKUP(AB40,[1]Lists!$B$5:$C$14,2,0))))</f>
        <v/>
      </c>
      <c r="AN40" s="78" t="str">
        <f>IF(ISBLANK(AC40),"",IF(OR(AC40="DNS",AC40="DNF"),"1000.00",IF(ISBLANK(AD40),AC40,AC40+VLOOKUP(AD40,[1]Lists!$B$5:$C$14,2,0))))</f>
        <v/>
      </c>
      <c r="AO40" s="79" t="str">
        <f>IF(A40="","",IF(F40="","Enter Class",IF($G$8="Single","",IF(ISERROR(SMALL(AE40:AN40,1)+SMALL(AE40:AN40,2)),"DNQ",SMALL(AE40:AN40,1)+SMALL(AE40:AN40,2)))))</f>
        <v/>
      </c>
      <c r="AP40" s="79">
        <f>IF(A40="","",IF(F40="","Enter Class",IF(ISERROR(SMALL(AE40:AN40,1)+SMALL(AE40:AN40,2)+SMALL(AE40:AN40,3)),"DNQ",SMALL(AE40:AN40,1)+SMALL(AE40:AN40,2)+SMALL(AE40:AN40,3))))</f>
        <v>210.3</v>
      </c>
      <c r="AQ40" s="80"/>
      <c r="AR40" s="81"/>
      <c r="AS40" s="82"/>
      <c r="AT40" s="81"/>
      <c r="AU40" s="82"/>
      <c r="AV40" s="81"/>
      <c r="AW40" s="82"/>
      <c r="AX40" s="81"/>
      <c r="AY40" s="82"/>
      <c r="AZ40" s="81"/>
      <c r="BA40" s="82"/>
      <c r="BB40" s="81"/>
      <c r="BC40" s="82"/>
      <c r="BD40" s="81"/>
      <c r="BE40" s="82"/>
      <c r="BF40" s="81"/>
      <c r="BG40" s="82"/>
      <c r="BH40" s="81"/>
      <c r="BI40" s="82"/>
      <c r="BJ40" s="81"/>
      <c r="BK40" s="76" t="str">
        <f>IF(ISBLANK(AQ40),"",IF(OR(AQ40="DNS",AQ40="DNF"),"1000.00",IF(ISBLANK(AR40),AQ40,AQ40+VLOOKUP(AR40,[1]Lists!$B$5:$C$14,2,0))))</f>
        <v/>
      </c>
      <c r="BL40" s="77" t="str">
        <f>IF(ISBLANK(AS40),"",IF(OR(AS40="DNS",AS40="DNF"),"1000.00",IF(ISBLANK(AT40),AS40,AS40+VLOOKUP(AT40,[1]Lists!$B$5:$C$14,2,0))))</f>
        <v/>
      </c>
      <c r="BM40" s="77" t="str">
        <f>IF(ISBLANK(AU40),"",IF(OR(AU40="DNS",AU40="DNF"),"1000.00",IF(ISBLANK(AV40),AU40,AU40+VLOOKUP(AV40,[1]Lists!$B$5:$C$14,2,0))))</f>
        <v/>
      </c>
      <c r="BN40" s="77" t="str">
        <f>IF(ISBLANK(AW40),"",IF(OR(AW40="DNS",AW40="DNF"),"1000.00",IF(ISBLANK(AX40),AW40,AW40+VLOOKUP(AX40,[1]Lists!$B$5:$C$14,2,0))))</f>
        <v/>
      </c>
      <c r="BO40" s="77" t="str">
        <f>IF(ISBLANK(AY40),"",IF(OR(AY40="DNS",AY40="DNF"),"1000.00",IF(ISBLANK(AZ40),AY40,AY40+VLOOKUP(AZ40,[1]Lists!$B$5:$C$14,2,0))))</f>
        <v/>
      </c>
      <c r="BP40" s="77" t="str">
        <f>IF(ISBLANK(BA40),"",IF(OR(BA40="DNS",BA40="DNF"),"1000.00",IF(ISBLANK(BB40),BA40,BA40+VLOOKUP(BB40,[1]Lists!$B$5:$C$14,2,0))))</f>
        <v/>
      </c>
      <c r="BQ40" s="77" t="str">
        <f>IF(ISBLANK(BC40),"",IF(OR(BC40="DNS",BC40="DNF"),"1000.00",IF(ISBLANK(BD40),BC40,BC40+VLOOKUP(BD40,[1]Lists!$B$5:$C$14,2,0))))</f>
        <v/>
      </c>
      <c r="BR40" s="77" t="str">
        <f>IF(ISBLANK(BE40),"",IF(OR(BE40="DNS",BE40="DNF"),"1000.00",IF(ISBLANK(BF40),BE40,BE40+VLOOKUP(BF40,[1]Lists!$B$5:$C$14,2,0))))</f>
        <v/>
      </c>
      <c r="BS40" s="77" t="str">
        <f>IF(ISBLANK(BG40),"",IF(OR(BG40="DNS",BG40="DNF"),"1000.00",IF(ISBLANK(BH40),BG40,BG40+VLOOKUP(BH40,[1]Lists!$B$5:$C$14,2,0))))</f>
        <v/>
      </c>
      <c r="BT40" s="78" t="str">
        <f>IF(ISBLANK(BI40),"",IF(OR(BI40="DNS",BI40="DNF"),"1000.00",IF(ISBLANK(BJ40),BI40,BI40+VLOOKUP(BJ40,[1]Lists!$B$5:$C$14,2,0))))</f>
        <v/>
      </c>
      <c r="BU40" s="79" t="str">
        <f>IF(A40="","",IF(F40="","Enter Class",IF($G$8="Single","",IF(ISERROR(SMALL(BK40:BT40,1)+SMALL(BK40:BT40,2)),"DNQ",SMALL(BK40:BT40,1)+SMALL(BK40:BT40,2)))))</f>
        <v/>
      </c>
      <c r="BV40" s="79">
        <f>IF('[1]VCAS Entry List'!A42="","",IF(A40="","Enter No.",IF(F40="","Enter Class",IF($G$8="Single",AP40,IF(ISERROR(AO40+BU40),"DNQ",AO40+BU40)))))</f>
        <v>210.3</v>
      </c>
      <c r="BW40" s="83">
        <f>IF(A40="","",IF(F40="","",IF(BV40="DNQ","",1+SUMPRODUCT(($F$15:$F$158=F40)*($BV$15:$BV$158&lt;BV40)))))</f>
        <v>8</v>
      </c>
      <c r="BX40" s="84">
        <f>IF(A40="","",IF(F40="","",IF(BV40="DNQ","",RANK(BV40,$BV$15:$BV$158,1))))</f>
        <v>46</v>
      </c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x14ac:dyDescent="0.25">
      <c r="A41" s="65">
        <v>47</v>
      </c>
      <c r="B41" s="66">
        <f>IF(ISBLANK('[1]VCAS Entry List'!A43),"",'[1]VCAS Entry List'!A43)</f>
        <v>1092598</v>
      </c>
      <c r="C41" s="66" t="str">
        <f>IF(ISBLANK('[1]VCAS Entry List'!B43&amp;" "&amp;'[1]VCAS Entry List'!C43&amp;" "&amp;'[1]VCAS Entry List'!D43),"",'[1]VCAS Entry List'!B43&amp;" "&amp;'[1]VCAS Entry List'!C43&amp;" "&amp;'[1]VCAS Entry List'!D43)</f>
        <v>Jack Jones E</v>
      </c>
      <c r="D41" s="67" t="str">
        <f>IF(ISBLANK('[1]VCAS Entry List'!B43),"",'[1]VCAS Entry List'!B43)</f>
        <v>Jack</v>
      </c>
      <c r="E41" s="67" t="str">
        <f>IF(ISBLANK('[1]VCAS Entry List'!C43),"",'[1]VCAS Entry List'!C43)</f>
        <v>Jones</v>
      </c>
      <c r="F41" s="68" t="str">
        <f>IF(ISBLANK('[1]VCAS Entry List'!D43),"",'[1]VCAS Entry List'!D43)</f>
        <v>E</v>
      </c>
      <c r="G41" s="69" t="str">
        <f>IF(ISBLANK('[1]VCAS Entry List'!E43),"",'[1]VCAS Entry List'!E43)</f>
        <v>MADCC</v>
      </c>
      <c r="H41" s="70" t="str">
        <f>IF(ISBLANK('[1]VCAS Entry List'!F43),"",'[1]VCAS Entry List'!F43)</f>
        <v>Nissan</v>
      </c>
      <c r="I41" s="71" t="str">
        <f>IF(ISBLANK('[1]VCAS Entry List'!G43),"",'[1]VCAS Entry List'!G43)</f>
        <v>Skyline</v>
      </c>
      <c r="J41" s="72" t="str">
        <f>IF(ISBLANK('[1]VCAS Entry List'!H43),"",'[1]VCAS Entry List'!H43)</f>
        <v/>
      </c>
      <c r="K41" s="73">
        <v>75.77</v>
      </c>
      <c r="L41" s="74"/>
      <c r="M41" s="75">
        <v>74.06</v>
      </c>
      <c r="N41" s="74"/>
      <c r="O41" s="75">
        <v>143.22999999999999</v>
      </c>
      <c r="P41" s="74"/>
      <c r="Q41" s="75">
        <v>80.040000000000006</v>
      </c>
      <c r="R41" s="74"/>
      <c r="S41" s="75">
        <v>71.849999999999994</v>
      </c>
      <c r="T41" s="74"/>
      <c r="U41" s="75">
        <v>81.239999999999995</v>
      </c>
      <c r="V41" s="74"/>
      <c r="W41" s="75">
        <v>71.319999999999993</v>
      </c>
      <c r="X41" s="74"/>
      <c r="Y41" s="75">
        <v>71.69</v>
      </c>
      <c r="Z41" s="74"/>
      <c r="AA41" s="75" t="s">
        <v>0</v>
      </c>
      <c r="AB41" s="74"/>
      <c r="AC41" s="75" t="s">
        <v>0</v>
      </c>
      <c r="AD41" s="74"/>
      <c r="AE41" s="76">
        <f>IF(ISBLANK(K41),"",IF(OR(K41="DNS",K41="DNF"),"1000.00",IF(ISBLANK(L41),K41,K41+VLOOKUP(L41,[1]Lists!$B$5:$C$14,2,0))))</f>
        <v>75.77</v>
      </c>
      <c r="AF41" s="77">
        <f>IF(ISBLANK(M41),"",IF(OR(M41="DNS",M41="DNF"),"1000.00",IF(ISBLANK(N41),M41,M41+VLOOKUP(N41,[1]Lists!$B$5:$C$14,2,0))))</f>
        <v>74.06</v>
      </c>
      <c r="AG41" s="77">
        <f>IF(ISBLANK(O41),"",IF(OR(O41="DNS",O41="DNF"),"1000.00",IF(ISBLANK(P41),O41,O41+VLOOKUP(P41,[1]Lists!$B$5:$C$14,2,0))))</f>
        <v>143.22999999999999</v>
      </c>
      <c r="AH41" s="77">
        <f>IF(ISBLANK(Q41),"",IF(OR(Q41="DNS",Q41="DNF"),"1000.00",IF(ISBLANK(R41),Q41,Q41+VLOOKUP(R41,[1]Lists!$B$5:$C$14,2,0))))</f>
        <v>80.040000000000006</v>
      </c>
      <c r="AI41" s="77">
        <f>IF(ISBLANK(S41),"",IF(OR(S41="DNS",S41="DNF"),"1000.00",IF(ISBLANK(T41),S41,S41+VLOOKUP(T41,[1]Lists!$B$5:$C$14,2,0))))</f>
        <v>71.849999999999994</v>
      </c>
      <c r="AJ41" s="77">
        <f>IF(ISBLANK(U41),"",IF(OR(U41="DNS",U41="DNF"),"1000.00",IF(ISBLANK(V41),U41,U41+VLOOKUP(V41,[1]Lists!$B$5:$C$14,2,0))))</f>
        <v>81.239999999999995</v>
      </c>
      <c r="AK41" s="77">
        <f>IF(ISBLANK(W41),"",IF(OR(W41="DNS",W41="DNF"),"1000.00",IF(ISBLANK(X41),W41,W41+VLOOKUP(X41,[1]Lists!$B$5:$C$14,2,0))))</f>
        <v>71.319999999999993</v>
      </c>
      <c r="AL41" s="77">
        <f>IF(ISBLANK(Y41),"",IF(OR(Y41="DNS",Y41="DNF"),"1000.00",IF(ISBLANK(Z41),Y41,Y41+VLOOKUP(Z41,[1]Lists!$B$5:$C$14,2,0))))</f>
        <v>71.69</v>
      </c>
      <c r="AM41" s="77" t="str">
        <f>IF(ISBLANK(AA41),"",IF(OR(AA41="DNS",AA41="DNF"),"1000.00",IF(ISBLANK(AB41),AA41,AA41+VLOOKUP(AB41,[1]Lists!$B$5:$C$14,2,0))))</f>
        <v/>
      </c>
      <c r="AN41" s="78" t="str">
        <f>IF(ISBLANK(AC41),"",IF(OR(AC41="DNS",AC41="DNF"),"1000.00",IF(ISBLANK(AD41),AC41,AC41+VLOOKUP(AD41,[1]Lists!$B$5:$C$14,2,0))))</f>
        <v/>
      </c>
      <c r="AO41" s="79" t="str">
        <f>IF(A41="","",IF(F41="","Enter Class",IF($G$8="Single","",IF(ISERROR(SMALL(AE41:AN41,1)+SMALL(AE41:AN41,2)),"DNQ",SMALL(AE41:AN41,1)+SMALL(AE41:AN41,2)))))</f>
        <v/>
      </c>
      <c r="AP41" s="79">
        <f>IF(A41="","",IF(F41="","Enter Class",IF(ISERROR(SMALL(AE41:AN41,1)+SMALL(AE41:AN41,2)+SMALL(AE41:AN41,3)),"DNQ",SMALL(AE41:AN41,1)+SMALL(AE41:AN41,2)+SMALL(AE41:AN41,3))))</f>
        <v>214.85999999999999</v>
      </c>
      <c r="AQ41" s="80"/>
      <c r="AR41" s="81"/>
      <c r="AS41" s="82"/>
      <c r="AT41" s="81"/>
      <c r="AU41" s="82"/>
      <c r="AV41" s="81"/>
      <c r="AW41" s="82"/>
      <c r="AX41" s="81"/>
      <c r="AY41" s="82"/>
      <c r="AZ41" s="81"/>
      <c r="BA41" s="82"/>
      <c r="BB41" s="81"/>
      <c r="BC41" s="82"/>
      <c r="BD41" s="81"/>
      <c r="BE41" s="82"/>
      <c r="BF41" s="81"/>
      <c r="BG41" s="82"/>
      <c r="BH41" s="81"/>
      <c r="BI41" s="82"/>
      <c r="BJ41" s="81"/>
      <c r="BK41" s="76" t="str">
        <f>IF(ISBLANK(AQ41),"",IF(OR(AQ41="DNS",AQ41="DNF"),"1000.00",IF(ISBLANK(AR41),AQ41,AQ41+VLOOKUP(AR41,[1]Lists!$B$5:$C$14,2,0))))</f>
        <v/>
      </c>
      <c r="BL41" s="77" t="str">
        <f>IF(ISBLANK(AS41),"",IF(OR(AS41="DNS",AS41="DNF"),"1000.00",IF(ISBLANK(AT41),AS41,AS41+VLOOKUP(AT41,[1]Lists!$B$5:$C$14,2,0))))</f>
        <v/>
      </c>
      <c r="BM41" s="77" t="str">
        <f>IF(ISBLANK(AU41),"",IF(OR(AU41="DNS",AU41="DNF"),"1000.00",IF(ISBLANK(AV41),AU41,AU41+VLOOKUP(AV41,[1]Lists!$B$5:$C$14,2,0))))</f>
        <v/>
      </c>
      <c r="BN41" s="77" t="str">
        <f>IF(ISBLANK(AW41),"",IF(OR(AW41="DNS",AW41="DNF"),"1000.00",IF(ISBLANK(AX41),AW41,AW41+VLOOKUP(AX41,[1]Lists!$B$5:$C$14,2,0))))</f>
        <v/>
      </c>
      <c r="BO41" s="77" t="str">
        <f>IF(ISBLANK(AY41),"",IF(OR(AY41="DNS",AY41="DNF"),"1000.00",IF(ISBLANK(AZ41),AY41,AY41+VLOOKUP(AZ41,[1]Lists!$B$5:$C$14,2,0))))</f>
        <v/>
      </c>
      <c r="BP41" s="77" t="str">
        <f>IF(ISBLANK(BA41),"",IF(OR(BA41="DNS",BA41="DNF"),"1000.00",IF(ISBLANK(BB41),BA41,BA41+VLOOKUP(BB41,[1]Lists!$B$5:$C$14,2,0))))</f>
        <v/>
      </c>
      <c r="BQ41" s="77" t="str">
        <f>IF(ISBLANK(BC41),"",IF(OR(BC41="DNS",BC41="DNF"),"1000.00",IF(ISBLANK(BD41),BC41,BC41+VLOOKUP(BD41,[1]Lists!$B$5:$C$14,2,0))))</f>
        <v/>
      </c>
      <c r="BR41" s="77" t="str">
        <f>IF(ISBLANK(BE41),"",IF(OR(BE41="DNS",BE41="DNF"),"1000.00",IF(ISBLANK(BF41),BE41,BE41+VLOOKUP(BF41,[1]Lists!$B$5:$C$14,2,0))))</f>
        <v/>
      </c>
      <c r="BS41" s="77" t="str">
        <f>IF(ISBLANK(BG41),"",IF(OR(BG41="DNS",BG41="DNF"),"1000.00",IF(ISBLANK(BH41),BG41,BG41+VLOOKUP(BH41,[1]Lists!$B$5:$C$14,2,0))))</f>
        <v/>
      </c>
      <c r="BT41" s="78" t="str">
        <f>IF(ISBLANK(BI41),"",IF(OR(BI41="DNS",BI41="DNF"),"1000.00",IF(ISBLANK(BJ41),BI41,BI41+VLOOKUP(BJ41,[1]Lists!$B$5:$C$14,2,0))))</f>
        <v/>
      </c>
      <c r="BU41" s="79" t="str">
        <f>IF(A41="","",IF(F41="","Enter Class",IF($G$8="Single","",IF(ISERROR(SMALL(BK41:BT41,1)+SMALL(BK41:BT41,2)),"DNQ",SMALL(BK41:BT41,1)+SMALL(BK41:BT41,2)))))</f>
        <v/>
      </c>
      <c r="BV41" s="79">
        <f>IF('[1]VCAS Entry List'!A43="","",IF(A41="","Enter No.",IF(F41="","Enter Class",IF($G$8="Single",AP41,IF(ISERROR(AO41+BU41),"DNQ",AO41+BU41)))))</f>
        <v>214.85999999999999</v>
      </c>
      <c r="BW41" s="83">
        <f>IF(A41="","",IF(F41="","",IF(BV41="DNQ","",1+SUMPRODUCT(($F$15:$F$158=F41)*($BV$15:$BV$158&lt;BV41)))))</f>
        <v>9</v>
      </c>
      <c r="BX41" s="84">
        <f>IF(A41="","",IF(F41="","",IF(BV41="DNQ","",RANK(BV41,$BV$15:$BV$158,1))))</f>
        <v>51</v>
      </c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1:95" x14ac:dyDescent="0.25">
      <c r="A42" s="65">
        <v>53</v>
      </c>
      <c r="B42" s="66">
        <f>IF(ISBLANK('[1]VCAS Entry List'!A44),"",'[1]VCAS Entry List'!A44)</f>
        <v>1054304</v>
      </c>
      <c r="C42" s="66" t="str">
        <f>IF(ISBLANK('[1]VCAS Entry List'!B44&amp;" "&amp;'[1]VCAS Entry List'!C44&amp;" "&amp;'[1]VCAS Entry List'!D44),"",'[1]VCAS Entry List'!B44&amp;" "&amp;'[1]VCAS Entry List'!C44&amp;" "&amp;'[1]VCAS Entry List'!D44)</f>
        <v>Keith Jones E</v>
      </c>
      <c r="D42" s="67" t="str">
        <f>IF(ISBLANK('[1]VCAS Entry List'!B44),"",'[1]VCAS Entry List'!B44)</f>
        <v>Keith</v>
      </c>
      <c r="E42" s="67" t="str">
        <f>IF(ISBLANK('[1]VCAS Entry List'!C44),"",'[1]VCAS Entry List'!C44)</f>
        <v>Jones</v>
      </c>
      <c r="F42" s="68" t="str">
        <f>IF(ISBLANK('[1]VCAS Entry List'!D44),"",'[1]VCAS Entry List'!D44)</f>
        <v>E</v>
      </c>
      <c r="G42" s="69" t="str">
        <f>IF(ISBLANK('[1]VCAS Entry List'!E44),"",'[1]VCAS Entry List'!E44)</f>
        <v>MADCC</v>
      </c>
      <c r="H42" s="70" t="str">
        <f>IF(ISBLANK('[1]VCAS Entry List'!F44),"",'[1]VCAS Entry List'!F44)</f>
        <v>Nissan</v>
      </c>
      <c r="I42" s="71" t="str">
        <f>IF(ISBLANK('[1]VCAS Entry List'!G44),"",'[1]VCAS Entry List'!G44)</f>
        <v>Skyline</v>
      </c>
      <c r="J42" s="72" t="str">
        <f>IF(ISBLANK('[1]VCAS Entry List'!H44),"",'[1]VCAS Entry List'!H44)</f>
        <v/>
      </c>
      <c r="K42" s="73">
        <v>75.89</v>
      </c>
      <c r="L42" s="74"/>
      <c r="M42" s="75">
        <v>77.09</v>
      </c>
      <c r="N42" s="74"/>
      <c r="O42" s="75" t="s">
        <v>33</v>
      </c>
      <c r="P42" s="74"/>
      <c r="Q42" s="75">
        <v>73.86</v>
      </c>
      <c r="R42" s="74"/>
      <c r="S42" s="75">
        <v>72.73</v>
      </c>
      <c r="T42" s="74"/>
      <c r="U42" s="75">
        <v>73.790000000000006</v>
      </c>
      <c r="V42" s="74"/>
      <c r="W42" s="75">
        <v>76.010000000000005</v>
      </c>
      <c r="X42" s="74"/>
      <c r="Y42" s="75">
        <v>77.98</v>
      </c>
      <c r="Z42" s="74"/>
      <c r="AA42" s="75">
        <v>83.13</v>
      </c>
      <c r="AB42" s="74"/>
      <c r="AC42" s="75" t="s">
        <v>0</v>
      </c>
      <c r="AD42" s="74"/>
      <c r="AE42" s="76">
        <f>IF(ISBLANK(K42),"",IF(OR(K42="DNS",K42="DNF"),"1000.00",IF(ISBLANK(L42),K42,K42+VLOOKUP(L42,[1]Lists!$B$5:$C$14,2,0))))</f>
        <v>75.89</v>
      </c>
      <c r="AF42" s="77">
        <f>IF(ISBLANK(M42),"",IF(OR(M42="DNS",M42="DNF"),"1000.00",IF(ISBLANK(N42),M42,M42+VLOOKUP(N42,[1]Lists!$B$5:$C$14,2,0))))</f>
        <v>77.09</v>
      </c>
      <c r="AG42" s="77" t="str">
        <f>IF(ISBLANK(O42),"",IF(OR(O42="DNS",O42="DNF"),"1000.00",IF(ISBLANK(P42),O42,O42+VLOOKUP(P42,[1]Lists!$B$5:$C$14,2,0))))</f>
        <v>1000.00</v>
      </c>
      <c r="AH42" s="77">
        <f>IF(ISBLANK(Q42),"",IF(OR(Q42="DNS",Q42="DNF"),"1000.00",IF(ISBLANK(R42),Q42,Q42+VLOOKUP(R42,[1]Lists!$B$5:$C$14,2,0))))</f>
        <v>73.86</v>
      </c>
      <c r="AI42" s="77">
        <f>IF(ISBLANK(S42),"",IF(OR(S42="DNS",S42="DNF"),"1000.00",IF(ISBLANK(T42),S42,S42+VLOOKUP(T42,[1]Lists!$B$5:$C$14,2,0))))</f>
        <v>72.73</v>
      </c>
      <c r="AJ42" s="77">
        <f>IF(ISBLANK(U42),"",IF(OR(U42="DNS",U42="DNF"),"1000.00",IF(ISBLANK(V42),U42,U42+VLOOKUP(V42,[1]Lists!$B$5:$C$14,2,0))))</f>
        <v>73.790000000000006</v>
      </c>
      <c r="AK42" s="77">
        <f>IF(ISBLANK(W42),"",IF(OR(W42="DNS",W42="DNF"),"1000.00",IF(ISBLANK(X42),W42,W42+VLOOKUP(X42,[1]Lists!$B$5:$C$14,2,0))))</f>
        <v>76.010000000000005</v>
      </c>
      <c r="AL42" s="77">
        <f>IF(ISBLANK(Y42),"",IF(OR(Y42="DNS",Y42="DNF"),"1000.00",IF(ISBLANK(Z42),Y42,Y42+VLOOKUP(Z42,[1]Lists!$B$5:$C$14,2,0))))</f>
        <v>77.98</v>
      </c>
      <c r="AM42" s="77">
        <f>IF(ISBLANK(AA42),"",IF(OR(AA42="DNS",AA42="DNF"),"1000.00",IF(ISBLANK(AB42),AA42,AA42+VLOOKUP(AB42,[1]Lists!$B$5:$C$14,2,0))))</f>
        <v>83.13</v>
      </c>
      <c r="AN42" s="78" t="str">
        <f>IF(ISBLANK(AC42),"",IF(OR(AC42="DNS",AC42="DNF"),"1000.00",IF(ISBLANK(AD42),AC42,AC42+VLOOKUP(AD42,[1]Lists!$B$5:$C$14,2,0))))</f>
        <v/>
      </c>
      <c r="AO42" s="79" t="str">
        <f>IF(A42="","",IF(F42="","Enter Class",IF($G$8="Single","",IF(ISERROR(SMALL(AE42:AN42,1)+SMALL(AE42:AN42,2)),"DNQ",SMALL(AE42:AN42,1)+SMALL(AE42:AN42,2)))))</f>
        <v/>
      </c>
      <c r="AP42" s="79">
        <f>IF(A42="","",IF(F42="","Enter Class",IF(ISERROR(SMALL(AE42:AN42,1)+SMALL(AE42:AN42,2)+SMALL(AE42:AN42,3)),"DNQ",SMALL(AE42:AN42,1)+SMALL(AE42:AN42,2)+SMALL(AE42:AN42,3))))</f>
        <v>220.38</v>
      </c>
      <c r="AQ42" s="80"/>
      <c r="AR42" s="81"/>
      <c r="AS42" s="82"/>
      <c r="AT42" s="81"/>
      <c r="AU42" s="82"/>
      <c r="AV42" s="81"/>
      <c r="AW42" s="82"/>
      <c r="AX42" s="81"/>
      <c r="AY42" s="82"/>
      <c r="AZ42" s="81"/>
      <c r="BA42" s="82"/>
      <c r="BB42" s="81"/>
      <c r="BC42" s="82"/>
      <c r="BD42" s="81"/>
      <c r="BE42" s="82"/>
      <c r="BF42" s="81"/>
      <c r="BG42" s="82"/>
      <c r="BH42" s="81"/>
      <c r="BI42" s="82"/>
      <c r="BJ42" s="81"/>
      <c r="BK42" s="76" t="str">
        <f>IF(ISBLANK(AQ42),"",IF(OR(AQ42="DNS",AQ42="DNF"),"1000.00",IF(ISBLANK(AR42),AQ42,AQ42+VLOOKUP(AR42,[1]Lists!$B$5:$C$14,2,0))))</f>
        <v/>
      </c>
      <c r="BL42" s="77" t="str">
        <f>IF(ISBLANK(AS42),"",IF(OR(AS42="DNS",AS42="DNF"),"1000.00",IF(ISBLANK(AT42),AS42,AS42+VLOOKUP(AT42,[1]Lists!$B$5:$C$14,2,0))))</f>
        <v/>
      </c>
      <c r="BM42" s="77" t="str">
        <f>IF(ISBLANK(AU42),"",IF(OR(AU42="DNS",AU42="DNF"),"1000.00",IF(ISBLANK(AV42),AU42,AU42+VLOOKUP(AV42,[1]Lists!$B$5:$C$14,2,0))))</f>
        <v/>
      </c>
      <c r="BN42" s="77" t="str">
        <f>IF(ISBLANK(AW42),"",IF(OR(AW42="DNS",AW42="DNF"),"1000.00",IF(ISBLANK(AX42),AW42,AW42+VLOOKUP(AX42,[1]Lists!$B$5:$C$14,2,0))))</f>
        <v/>
      </c>
      <c r="BO42" s="77" t="str">
        <f>IF(ISBLANK(AY42),"",IF(OR(AY42="DNS",AY42="DNF"),"1000.00",IF(ISBLANK(AZ42),AY42,AY42+VLOOKUP(AZ42,[1]Lists!$B$5:$C$14,2,0))))</f>
        <v/>
      </c>
      <c r="BP42" s="77" t="str">
        <f>IF(ISBLANK(BA42),"",IF(OR(BA42="DNS",BA42="DNF"),"1000.00",IF(ISBLANK(BB42),BA42,BA42+VLOOKUP(BB42,[1]Lists!$B$5:$C$14,2,0))))</f>
        <v/>
      </c>
      <c r="BQ42" s="77" t="str">
        <f>IF(ISBLANK(BC42),"",IF(OR(BC42="DNS",BC42="DNF"),"1000.00",IF(ISBLANK(BD42),BC42,BC42+VLOOKUP(BD42,[1]Lists!$B$5:$C$14,2,0))))</f>
        <v/>
      </c>
      <c r="BR42" s="77" t="str">
        <f>IF(ISBLANK(BE42),"",IF(OR(BE42="DNS",BE42="DNF"),"1000.00",IF(ISBLANK(BF42),BE42,BE42+VLOOKUP(BF42,[1]Lists!$B$5:$C$14,2,0))))</f>
        <v/>
      </c>
      <c r="BS42" s="77" t="str">
        <f>IF(ISBLANK(BG42),"",IF(OR(BG42="DNS",BG42="DNF"),"1000.00",IF(ISBLANK(BH42),BG42,BG42+VLOOKUP(BH42,[1]Lists!$B$5:$C$14,2,0))))</f>
        <v/>
      </c>
      <c r="BT42" s="78" t="str">
        <f>IF(ISBLANK(BI42),"",IF(OR(BI42="DNS",BI42="DNF"),"1000.00",IF(ISBLANK(BJ42),BI42,BI42+VLOOKUP(BJ42,[1]Lists!$B$5:$C$14,2,0))))</f>
        <v/>
      </c>
      <c r="BU42" s="79" t="str">
        <f>IF(A42="","",IF(F42="","Enter Class",IF($G$8="Single","",IF(ISERROR(SMALL(BK42:BT42,1)+SMALL(BK42:BT42,2)),"DNQ",SMALL(BK42:BT42,1)+SMALL(BK42:BT42,2)))))</f>
        <v/>
      </c>
      <c r="BV42" s="79">
        <f>IF('[1]VCAS Entry List'!A44="","",IF(A42="","Enter No.",IF(F42="","Enter Class",IF($G$8="Single",AP42,IF(ISERROR(AO42+BU42),"DNQ",AO42+BU42)))))</f>
        <v>220.38</v>
      </c>
      <c r="BW42" s="83">
        <f>IF(A42="","",IF(F42="","",IF(BV42="DNQ","",1+SUMPRODUCT(($F$15:$F$158=F42)*($BV$15:$BV$158&lt;BV42)))))</f>
        <v>10</v>
      </c>
      <c r="BX42" s="84">
        <f>IF(A42="","",IF(F42="","",IF(BV42="DNQ","",RANK(BV42,$BV$15:$BV$158,1))))</f>
        <v>59</v>
      </c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1:95" x14ac:dyDescent="0.25">
      <c r="A43" s="65">
        <v>44</v>
      </c>
      <c r="B43" s="66" t="str">
        <f>IF(ISBLANK('[1]VCAS Entry List'!A45),"",'[1]VCAS Entry List'!A45)</f>
        <v>Temp117</v>
      </c>
      <c r="C43" s="66" t="str">
        <f>IF(ISBLANK('[1]VCAS Entry List'!B45&amp;" "&amp;'[1]VCAS Entry List'!C45&amp;" "&amp;'[1]VCAS Entry List'!D45),"",'[1]VCAS Entry List'!B45&amp;" "&amp;'[1]VCAS Entry List'!C45&amp;" "&amp;'[1]VCAS Entry List'!D45)</f>
        <v>Bob Johnstone E</v>
      </c>
      <c r="D43" s="67" t="str">
        <f>IF(ISBLANK('[1]VCAS Entry List'!B45),"",'[1]VCAS Entry List'!B45)</f>
        <v>Bob</v>
      </c>
      <c r="E43" s="67" t="str">
        <f>IF(ISBLANK('[1]VCAS Entry List'!C45),"",'[1]VCAS Entry List'!C45)</f>
        <v>Johnstone</v>
      </c>
      <c r="F43" s="68" t="str">
        <f>IF(ISBLANK('[1]VCAS Entry List'!D45),"",'[1]VCAS Entry List'!D45)</f>
        <v>E</v>
      </c>
      <c r="G43" s="69" t="str">
        <f>IF(ISBLANK('[1]VCAS Entry List'!E45),"",'[1]VCAS Entry List'!E45)</f>
        <v>MADCC</v>
      </c>
      <c r="H43" s="70" t="str">
        <f>IF(ISBLANK('[1]VCAS Entry List'!F45),"",'[1]VCAS Entry List'!F45)</f>
        <v>Toyota</v>
      </c>
      <c r="I43" s="71" t="str">
        <f>IF(ISBLANK('[1]VCAS Entry List'!G45),"",'[1]VCAS Entry List'!G45)</f>
        <v>Celica</v>
      </c>
      <c r="J43" s="72" t="str">
        <f>IF(ISBLANK('[1]VCAS Entry List'!H45),"",'[1]VCAS Entry List'!H45)</f>
        <v/>
      </c>
      <c r="K43" s="73">
        <v>74.709999999999994</v>
      </c>
      <c r="L43" s="74"/>
      <c r="M43" s="75">
        <v>73.88</v>
      </c>
      <c r="N43" s="74"/>
      <c r="O43" s="75">
        <v>73.540000000000006</v>
      </c>
      <c r="P43" s="74"/>
      <c r="Q43" s="75">
        <v>73.31</v>
      </c>
      <c r="R43" s="74"/>
      <c r="S43" s="75">
        <v>75.31</v>
      </c>
      <c r="T43" s="74"/>
      <c r="U43" s="75">
        <v>74.53</v>
      </c>
      <c r="V43" s="74"/>
      <c r="W43" s="75" t="s">
        <v>0</v>
      </c>
      <c r="X43" s="74"/>
      <c r="Y43" s="75" t="s">
        <v>0</v>
      </c>
      <c r="Z43" s="74"/>
      <c r="AA43" s="75" t="s">
        <v>0</v>
      </c>
      <c r="AB43" s="74"/>
      <c r="AC43" s="75" t="s">
        <v>0</v>
      </c>
      <c r="AD43" s="74"/>
      <c r="AE43" s="76">
        <f>IF(ISBLANK(K43),"",IF(OR(K43="DNS",K43="DNF"),"1000.00",IF(ISBLANK(L43),K43,K43+VLOOKUP(L43,[1]Lists!$B$5:$C$14,2,0))))</f>
        <v>74.709999999999994</v>
      </c>
      <c r="AF43" s="77">
        <f>IF(ISBLANK(M43),"",IF(OR(M43="DNS",M43="DNF"),"1000.00",IF(ISBLANK(N43),M43,M43+VLOOKUP(N43,[1]Lists!$B$5:$C$14,2,0))))</f>
        <v>73.88</v>
      </c>
      <c r="AG43" s="77">
        <f>IF(ISBLANK(O43),"",IF(OR(O43="DNS",O43="DNF"),"1000.00",IF(ISBLANK(P43),O43,O43+VLOOKUP(P43,[1]Lists!$B$5:$C$14,2,0))))</f>
        <v>73.540000000000006</v>
      </c>
      <c r="AH43" s="77">
        <f>IF(ISBLANK(Q43),"",IF(OR(Q43="DNS",Q43="DNF"),"1000.00",IF(ISBLANK(R43),Q43,Q43+VLOOKUP(R43,[1]Lists!$B$5:$C$14,2,0))))</f>
        <v>73.31</v>
      </c>
      <c r="AI43" s="77">
        <f>IF(ISBLANK(S43),"",IF(OR(S43="DNS",S43="DNF"),"1000.00",IF(ISBLANK(T43),S43,S43+VLOOKUP(T43,[1]Lists!$B$5:$C$14,2,0))))</f>
        <v>75.31</v>
      </c>
      <c r="AJ43" s="77">
        <f>IF(ISBLANK(U43),"",IF(OR(U43="DNS",U43="DNF"),"1000.00",IF(ISBLANK(V43),U43,U43+VLOOKUP(V43,[1]Lists!$B$5:$C$14,2,0))))</f>
        <v>74.53</v>
      </c>
      <c r="AK43" s="77" t="str">
        <f>IF(ISBLANK(W43),"",IF(OR(W43="DNS",W43="DNF"),"1000.00",IF(ISBLANK(X43),W43,W43+VLOOKUP(X43,[1]Lists!$B$5:$C$14,2,0))))</f>
        <v/>
      </c>
      <c r="AL43" s="77" t="str">
        <f>IF(ISBLANK(Y43),"",IF(OR(Y43="DNS",Y43="DNF"),"1000.00",IF(ISBLANK(Z43),Y43,Y43+VLOOKUP(Z43,[1]Lists!$B$5:$C$14,2,0))))</f>
        <v/>
      </c>
      <c r="AM43" s="77" t="str">
        <f>IF(ISBLANK(AA43),"",IF(OR(AA43="DNS",AA43="DNF"),"1000.00",IF(ISBLANK(AB43),AA43,AA43+VLOOKUP(AB43,[1]Lists!$B$5:$C$14,2,0))))</f>
        <v/>
      </c>
      <c r="AN43" s="78" t="str">
        <f>IF(ISBLANK(AC43),"",IF(OR(AC43="DNS",AC43="DNF"),"1000.00",IF(ISBLANK(AD43),AC43,AC43+VLOOKUP(AD43,[1]Lists!$B$5:$C$14,2,0))))</f>
        <v/>
      </c>
      <c r="AO43" s="79" t="str">
        <f>IF(A43="","",IF(F43="","Enter Class",IF($G$8="Single","",IF(ISERROR(SMALL(AE43:AN43,1)+SMALL(AE43:AN43,2)),"DNQ",SMALL(AE43:AN43,1)+SMALL(AE43:AN43,2)))))</f>
        <v/>
      </c>
      <c r="AP43" s="79">
        <f>IF(A43="","",IF(F43="","Enter Class",IF(ISERROR(SMALL(AE43:AN43,1)+SMALL(AE43:AN43,2)+SMALL(AE43:AN43,3)),"DNQ",SMALL(AE43:AN43,1)+SMALL(AE43:AN43,2)+SMALL(AE43:AN43,3))))</f>
        <v>220.73000000000002</v>
      </c>
      <c r="AQ43" s="80"/>
      <c r="AR43" s="81"/>
      <c r="AS43" s="82"/>
      <c r="AT43" s="81"/>
      <c r="AU43" s="82"/>
      <c r="AV43" s="81"/>
      <c r="AW43" s="82"/>
      <c r="AX43" s="81"/>
      <c r="AY43" s="82"/>
      <c r="AZ43" s="81"/>
      <c r="BA43" s="82"/>
      <c r="BB43" s="81"/>
      <c r="BC43" s="82"/>
      <c r="BD43" s="81"/>
      <c r="BE43" s="82"/>
      <c r="BF43" s="81"/>
      <c r="BG43" s="82"/>
      <c r="BH43" s="81"/>
      <c r="BI43" s="82"/>
      <c r="BJ43" s="81"/>
      <c r="BK43" s="76" t="str">
        <f>IF(ISBLANK(AQ43),"",IF(OR(AQ43="DNS",AQ43="DNF"),"1000.00",IF(ISBLANK(AR43),AQ43,AQ43+VLOOKUP(AR43,[1]Lists!$B$5:$C$14,2,0))))</f>
        <v/>
      </c>
      <c r="BL43" s="77" t="str">
        <f>IF(ISBLANK(AS43),"",IF(OR(AS43="DNS",AS43="DNF"),"1000.00",IF(ISBLANK(AT43),AS43,AS43+VLOOKUP(AT43,[1]Lists!$B$5:$C$14,2,0))))</f>
        <v/>
      </c>
      <c r="BM43" s="77" t="str">
        <f>IF(ISBLANK(AU43),"",IF(OR(AU43="DNS",AU43="DNF"),"1000.00",IF(ISBLANK(AV43),AU43,AU43+VLOOKUP(AV43,[1]Lists!$B$5:$C$14,2,0))))</f>
        <v/>
      </c>
      <c r="BN43" s="77" t="str">
        <f>IF(ISBLANK(AW43),"",IF(OR(AW43="DNS",AW43="DNF"),"1000.00",IF(ISBLANK(AX43),AW43,AW43+VLOOKUP(AX43,[1]Lists!$B$5:$C$14,2,0))))</f>
        <v/>
      </c>
      <c r="BO43" s="77" t="str">
        <f>IF(ISBLANK(AY43),"",IF(OR(AY43="DNS",AY43="DNF"),"1000.00",IF(ISBLANK(AZ43),AY43,AY43+VLOOKUP(AZ43,[1]Lists!$B$5:$C$14,2,0))))</f>
        <v/>
      </c>
      <c r="BP43" s="77" t="str">
        <f>IF(ISBLANK(BA43),"",IF(OR(BA43="DNS",BA43="DNF"),"1000.00",IF(ISBLANK(BB43),BA43,BA43+VLOOKUP(BB43,[1]Lists!$B$5:$C$14,2,0))))</f>
        <v/>
      </c>
      <c r="BQ43" s="77" t="str">
        <f>IF(ISBLANK(BC43),"",IF(OR(BC43="DNS",BC43="DNF"),"1000.00",IF(ISBLANK(BD43),BC43,BC43+VLOOKUP(BD43,[1]Lists!$B$5:$C$14,2,0))))</f>
        <v/>
      </c>
      <c r="BR43" s="77" t="str">
        <f>IF(ISBLANK(BE43),"",IF(OR(BE43="DNS",BE43="DNF"),"1000.00",IF(ISBLANK(BF43),BE43,BE43+VLOOKUP(BF43,[1]Lists!$B$5:$C$14,2,0))))</f>
        <v/>
      </c>
      <c r="BS43" s="77" t="str">
        <f>IF(ISBLANK(BG43),"",IF(OR(BG43="DNS",BG43="DNF"),"1000.00",IF(ISBLANK(BH43),BG43,BG43+VLOOKUP(BH43,[1]Lists!$B$5:$C$14,2,0))))</f>
        <v/>
      </c>
      <c r="BT43" s="78" t="str">
        <f>IF(ISBLANK(BI43),"",IF(OR(BI43="DNS",BI43="DNF"),"1000.00",IF(ISBLANK(BJ43),BI43,BI43+VLOOKUP(BJ43,[1]Lists!$B$5:$C$14,2,0))))</f>
        <v/>
      </c>
      <c r="BU43" s="79" t="str">
        <f>IF(A43="","",IF(F43="","Enter Class",IF($G$8="Single","",IF(ISERROR(SMALL(BK43:BT43,1)+SMALL(BK43:BT43,2)),"DNQ",SMALL(BK43:BT43,1)+SMALL(BK43:BT43,2)))))</f>
        <v/>
      </c>
      <c r="BV43" s="79">
        <f>IF('[1]VCAS Entry List'!A45="","",IF(A43="","Enter No.",IF(F43="","Enter Class",IF($G$8="Single",AP43,IF(ISERROR(AO43+BU43),"DNQ",AO43+BU43)))))</f>
        <v>220.73000000000002</v>
      </c>
      <c r="BW43" s="83">
        <f>IF(A43="","",IF(F43="","",IF(BV43="DNQ","",1+SUMPRODUCT(($F$15:$F$158=F43)*($BV$15:$BV$158&lt;BV43)))))</f>
        <v>11</v>
      </c>
      <c r="BX43" s="84">
        <f>IF(A43="","",IF(F43="","",IF(BV43="DNQ","",RANK(BV43,$BV$15:$BV$158,1))))</f>
        <v>60</v>
      </c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1:95" x14ac:dyDescent="0.25">
      <c r="A44" s="65">
        <v>54</v>
      </c>
      <c r="B44" s="66">
        <f>IF(ISBLANK('[1]VCAS Entry List'!A47),"",'[1]VCAS Entry List'!A47)</f>
        <v>1084519</v>
      </c>
      <c r="C44" s="66" t="str">
        <f>IF(ISBLANK('[1]VCAS Entry List'!B47&amp;" "&amp;'[1]VCAS Entry List'!C47&amp;" "&amp;'[1]VCAS Entry List'!D47),"",'[1]VCAS Entry List'!B47&amp;" "&amp;'[1]VCAS Entry List'!C47&amp;" "&amp;'[1]VCAS Entry List'!D47)</f>
        <v>Brayden Hammond J</v>
      </c>
      <c r="D44" s="67" t="str">
        <f>IF(ISBLANK('[1]VCAS Entry List'!B47),"",'[1]VCAS Entry List'!B47)</f>
        <v>Brayden</v>
      </c>
      <c r="E44" s="67" t="str">
        <f>IF(ISBLANK('[1]VCAS Entry List'!C47),"",'[1]VCAS Entry List'!C47)</f>
        <v>Hammond</v>
      </c>
      <c r="F44" s="68" t="str">
        <f>IF(ISBLANK('[1]VCAS Entry List'!D47),"",'[1]VCAS Entry List'!D47)</f>
        <v>J</v>
      </c>
      <c r="G44" s="69" t="str">
        <f>IF(ISBLANK('[1]VCAS Entry List'!E47),"",'[1]VCAS Entry List'!E47)</f>
        <v>KCC</v>
      </c>
      <c r="H44" s="70" t="str">
        <f>IF(ISBLANK('[1]VCAS Entry List'!F47),"",'[1]VCAS Entry List'!F47)</f>
        <v>Toyota</v>
      </c>
      <c r="I44" s="71" t="str">
        <f>IF(ISBLANK('[1]VCAS Entry List'!G47),"",'[1]VCAS Entry List'!G47)</f>
        <v>Corolla</v>
      </c>
      <c r="J44" s="72" t="str">
        <f>IF(ISBLANK('[1]VCAS Entry List'!H47),"",'[1]VCAS Entry List'!H47)</f>
        <v/>
      </c>
      <c r="K44" s="73">
        <v>69.44</v>
      </c>
      <c r="L44" s="74"/>
      <c r="M44" s="75">
        <v>67.510000000000005</v>
      </c>
      <c r="N44" s="74"/>
      <c r="O44" s="75">
        <v>68.37</v>
      </c>
      <c r="P44" s="74"/>
      <c r="Q44" s="75">
        <v>66.430000000000007</v>
      </c>
      <c r="R44" s="74"/>
      <c r="S44" s="75">
        <v>66.680000000000007</v>
      </c>
      <c r="T44" s="74"/>
      <c r="U44" s="75">
        <v>65.92</v>
      </c>
      <c r="V44" s="74"/>
      <c r="W44" s="75">
        <v>64.78</v>
      </c>
      <c r="X44" s="74"/>
      <c r="Y44" s="75">
        <v>65.25</v>
      </c>
      <c r="Z44" s="74"/>
      <c r="AA44" s="75" t="s">
        <v>0</v>
      </c>
      <c r="AB44" s="74"/>
      <c r="AC44" s="75" t="s">
        <v>0</v>
      </c>
      <c r="AD44" s="74"/>
      <c r="AE44" s="76">
        <f>IF(ISBLANK(K44),"",IF(OR(K44="DNS",K44="DNF"),"1000.00",IF(ISBLANK(L44),K44,K44+VLOOKUP(L44,[1]Lists!$B$5:$C$14,2,0))))</f>
        <v>69.44</v>
      </c>
      <c r="AF44" s="77">
        <f>IF(ISBLANK(M44),"",IF(OR(M44="DNS",M44="DNF"),"1000.00",IF(ISBLANK(N44),M44,M44+VLOOKUP(N44,[1]Lists!$B$5:$C$14,2,0))))</f>
        <v>67.510000000000005</v>
      </c>
      <c r="AG44" s="77">
        <f>IF(ISBLANK(O44),"",IF(OR(O44="DNS",O44="DNF"),"1000.00",IF(ISBLANK(P44),O44,O44+VLOOKUP(P44,[1]Lists!$B$5:$C$14,2,0))))</f>
        <v>68.37</v>
      </c>
      <c r="AH44" s="77">
        <f>IF(ISBLANK(Q44),"",IF(OR(Q44="DNS",Q44="DNF"),"1000.00",IF(ISBLANK(R44),Q44,Q44+VLOOKUP(R44,[1]Lists!$B$5:$C$14,2,0))))</f>
        <v>66.430000000000007</v>
      </c>
      <c r="AI44" s="77">
        <f>IF(ISBLANK(S44),"",IF(OR(S44="DNS",S44="DNF"),"1000.00",IF(ISBLANK(T44),S44,S44+VLOOKUP(T44,[1]Lists!$B$5:$C$14,2,0))))</f>
        <v>66.680000000000007</v>
      </c>
      <c r="AJ44" s="77">
        <f>IF(ISBLANK(U44),"",IF(OR(U44="DNS",U44="DNF"),"1000.00",IF(ISBLANK(V44),U44,U44+VLOOKUP(V44,[1]Lists!$B$5:$C$14,2,0))))</f>
        <v>65.92</v>
      </c>
      <c r="AK44" s="77">
        <f>IF(ISBLANK(W44),"",IF(OR(W44="DNS",W44="DNF"),"1000.00",IF(ISBLANK(X44),W44,W44+VLOOKUP(X44,[1]Lists!$B$5:$C$14,2,0))))</f>
        <v>64.78</v>
      </c>
      <c r="AL44" s="77">
        <f>IF(ISBLANK(Y44),"",IF(OR(Y44="DNS",Y44="DNF"),"1000.00",IF(ISBLANK(Z44),Y44,Y44+VLOOKUP(Z44,[1]Lists!$B$5:$C$14,2,0))))</f>
        <v>65.25</v>
      </c>
      <c r="AM44" s="77" t="str">
        <f>IF(ISBLANK(AA44),"",IF(OR(AA44="DNS",AA44="DNF"),"1000.00",IF(ISBLANK(AB44),AA44,AA44+VLOOKUP(AB44,[1]Lists!$B$5:$C$14,2,0))))</f>
        <v/>
      </c>
      <c r="AN44" s="78" t="str">
        <f>IF(ISBLANK(AC44),"",IF(OR(AC44="DNS",AC44="DNF"),"1000.00",IF(ISBLANK(AD44),AC44,AC44+VLOOKUP(AD44,[1]Lists!$B$5:$C$14,2,0))))</f>
        <v/>
      </c>
      <c r="AO44" s="79" t="str">
        <f>IF(A44="","",IF(F44="","Enter Class",IF($G$8="Single","",IF(ISERROR(SMALL(AE44:AN44,1)+SMALL(AE44:AN44,2)),"DNQ",SMALL(AE44:AN44,1)+SMALL(AE44:AN44,2)))))</f>
        <v/>
      </c>
      <c r="AP44" s="79">
        <f>IF(A44="","",IF(F44="","Enter Class",IF(ISERROR(SMALL(AE44:AN44,1)+SMALL(AE44:AN44,2)+SMALL(AE44:AN44,3)),"DNQ",SMALL(AE44:AN44,1)+SMALL(AE44:AN44,2)+SMALL(AE44:AN44,3))))</f>
        <v>195.95</v>
      </c>
      <c r="AQ44" s="80"/>
      <c r="AR44" s="81"/>
      <c r="AS44" s="82"/>
      <c r="AT44" s="81"/>
      <c r="AU44" s="82"/>
      <c r="AV44" s="81"/>
      <c r="AW44" s="82"/>
      <c r="AX44" s="81"/>
      <c r="AY44" s="82"/>
      <c r="AZ44" s="81"/>
      <c r="BA44" s="82"/>
      <c r="BB44" s="81"/>
      <c r="BC44" s="82"/>
      <c r="BD44" s="81"/>
      <c r="BE44" s="82"/>
      <c r="BF44" s="81"/>
      <c r="BG44" s="82"/>
      <c r="BH44" s="81"/>
      <c r="BI44" s="82"/>
      <c r="BJ44" s="81"/>
      <c r="BK44" s="76" t="str">
        <f>IF(ISBLANK(AQ44),"",IF(OR(AQ44="DNS",AQ44="DNF"),"1000.00",IF(ISBLANK(AR44),AQ44,AQ44+VLOOKUP(AR44,[1]Lists!$B$5:$C$14,2,0))))</f>
        <v/>
      </c>
      <c r="BL44" s="77" t="str">
        <f>IF(ISBLANK(AS44),"",IF(OR(AS44="DNS",AS44="DNF"),"1000.00",IF(ISBLANK(AT44),AS44,AS44+VLOOKUP(AT44,[1]Lists!$B$5:$C$14,2,0))))</f>
        <v/>
      </c>
      <c r="BM44" s="77" t="str">
        <f>IF(ISBLANK(AU44),"",IF(OR(AU44="DNS",AU44="DNF"),"1000.00",IF(ISBLANK(AV44),AU44,AU44+VLOOKUP(AV44,[1]Lists!$B$5:$C$14,2,0))))</f>
        <v/>
      </c>
      <c r="BN44" s="77" t="str">
        <f>IF(ISBLANK(AW44),"",IF(OR(AW44="DNS",AW44="DNF"),"1000.00",IF(ISBLANK(AX44),AW44,AW44+VLOOKUP(AX44,[1]Lists!$B$5:$C$14,2,0))))</f>
        <v/>
      </c>
      <c r="BO44" s="77" t="str">
        <f>IF(ISBLANK(AY44),"",IF(OR(AY44="DNS",AY44="DNF"),"1000.00",IF(ISBLANK(AZ44),AY44,AY44+VLOOKUP(AZ44,[1]Lists!$B$5:$C$14,2,0))))</f>
        <v/>
      </c>
      <c r="BP44" s="77" t="str">
        <f>IF(ISBLANK(BA44),"",IF(OR(BA44="DNS",BA44="DNF"),"1000.00",IF(ISBLANK(BB44),BA44,BA44+VLOOKUP(BB44,[1]Lists!$B$5:$C$14,2,0))))</f>
        <v/>
      </c>
      <c r="BQ44" s="77" t="str">
        <f>IF(ISBLANK(BC44),"",IF(OR(BC44="DNS",BC44="DNF"),"1000.00",IF(ISBLANK(BD44),BC44,BC44+VLOOKUP(BD44,[1]Lists!$B$5:$C$14,2,0))))</f>
        <v/>
      </c>
      <c r="BR44" s="77" t="str">
        <f>IF(ISBLANK(BE44),"",IF(OR(BE44="DNS",BE44="DNF"),"1000.00",IF(ISBLANK(BF44),BE44,BE44+VLOOKUP(BF44,[1]Lists!$B$5:$C$14,2,0))))</f>
        <v/>
      </c>
      <c r="BS44" s="77" t="str">
        <f>IF(ISBLANK(BG44),"",IF(OR(BG44="DNS",BG44="DNF"),"1000.00",IF(ISBLANK(BH44),BG44,BG44+VLOOKUP(BH44,[1]Lists!$B$5:$C$14,2,0))))</f>
        <v/>
      </c>
      <c r="BT44" s="78" t="str">
        <f>IF(ISBLANK(BI44),"",IF(OR(BI44="DNS",BI44="DNF"),"1000.00",IF(ISBLANK(BJ44),BI44,BI44+VLOOKUP(BJ44,[1]Lists!$B$5:$C$14,2,0))))</f>
        <v/>
      </c>
      <c r="BU44" s="79" t="str">
        <f>IF(A44="","",IF(F44="","Enter Class",IF($G$8="Single","",IF(ISERROR(SMALL(BK44:BT44,1)+SMALL(BK44:BT44,2)),"DNQ",SMALL(BK44:BT44,1)+SMALL(BK44:BT44,2)))))</f>
        <v/>
      </c>
      <c r="BV44" s="79">
        <f>IF('[1]VCAS Entry List'!A47="","",IF(A44="","Enter No.",IF(F44="","Enter Class",IF($G$8="Single",AP44,IF(ISERROR(AO44+BU44),"DNQ",AO44+BU44)))))</f>
        <v>195.95</v>
      </c>
      <c r="BW44" s="83">
        <f>IF(A44="","",IF(F44="","",IF(BV44="DNQ","",1+SUMPRODUCT(($F$15:$F$158=F44)*($BV$15:$BV$158&lt;BV44)))))</f>
        <v>1</v>
      </c>
      <c r="BX44" s="84">
        <f>IF(A44="","",IF(F44="","",IF(BV44="DNQ","",RANK(BV44,$BV$15:$BV$158,1))))</f>
        <v>13</v>
      </c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1:95" x14ac:dyDescent="0.25">
      <c r="A45" s="65">
        <v>61</v>
      </c>
      <c r="B45" s="66">
        <f>IF(ISBLANK('[1]VCAS Entry List'!A46),"",'[1]VCAS Entry List'!A46)</f>
        <v>1092445</v>
      </c>
      <c r="C45" s="66" t="str">
        <f>IF(ISBLANK('[1]VCAS Entry List'!B46&amp;" "&amp;'[1]VCAS Entry List'!C46&amp;" "&amp;'[1]VCAS Entry List'!D46),"",'[1]VCAS Entry List'!B46&amp;" "&amp;'[1]VCAS Entry List'!C46&amp;" "&amp;'[1]VCAS Entry List'!D46)</f>
        <v>Ross Murdoch J</v>
      </c>
      <c r="D45" s="67" t="str">
        <f>IF(ISBLANK('[1]VCAS Entry List'!B46),"",'[1]VCAS Entry List'!B46)</f>
        <v>Ross</v>
      </c>
      <c r="E45" s="67" t="str">
        <f>IF(ISBLANK('[1]VCAS Entry List'!C46),"",'[1]VCAS Entry List'!C46)</f>
        <v>Murdoch</v>
      </c>
      <c r="F45" s="68" t="str">
        <f>IF(ISBLANK('[1]VCAS Entry List'!D46),"",'[1]VCAS Entry List'!D46)</f>
        <v>J</v>
      </c>
      <c r="G45" s="69" t="str">
        <f>IF(ISBLANK('[1]VCAS Entry List'!E46),"",'[1]VCAS Entry List'!E46)</f>
        <v>FFCC</v>
      </c>
      <c r="H45" s="70" t="str">
        <f>IF(ISBLANK('[1]VCAS Entry List'!F46),"",'[1]VCAS Entry List'!F46)</f>
        <v>Ford</v>
      </c>
      <c r="I45" s="71" t="str">
        <f>IF(ISBLANK('[1]VCAS Entry List'!G46),"",'[1]VCAS Entry List'!G46)</f>
        <v>Fiesta</v>
      </c>
      <c r="J45" s="72" t="str">
        <f>IF(ISBLANK('[1]VCAS Entry List'!H46),"",'[1]VCAS Entry List'!H46)</f>
        <v/>
      </c>
      <c r="K45" s="73">
        <v>69.22</v>
      </c>
      <c r="L45" s="74"/>
      <c r="M45" s="75">
        <v>65.91</v>
      </c>
      <c r="N45" s="74"/>
      <c r="O45" s="75">
        <v>68.16</v>
      </c>
      <c r="P45" s="74"/>
      <c r="Q45" s="75">
        <v>66.239999999999995</v>
      </c>
      <c r="R45" s="74"/>
      <c r="S45" s="75">
        <v>66.23</v>
      </c>
      <c r="T45" s="74"/>
      <c r="U45" s="75"/>
      <c r="V45" s="74"/>
      <c r="W45" s="75"/>
      <c r="X45" s="74"/>
      <c r="Y45" s="75"/>
      <c r="Z45" s="74"/>
      <c r="AA45" s="75" t="s">
        <v>0</v>
      </c>
      <c r="AB45" s="74"/>
      <c r="AC45" s="75" t="s">
        <v>0</v>
      </c>
      <c r="AD45" s="74"/>
      <c r="AE45" s="76">
        <f>IF(ISBLANK(K45),"",IF(OR(K45="DNS",K45="DNF"),"1000.00",IF(ISBLANK(L45),K45,K45+VLOOKUP(L45,[1]Lists!$B$5:$C$14,2,0))))</f>
        <v>69.22</v>
      </c>
      <c r="AF45" s="77">
        <f>IF(ISBLANK(M45),"",IF(OR(M45="DNS",M45="DNF"),"1000.00",IF(ISBLANK(N45),M45,M45+VLOOKUP(N45,[1]Lists!$B$5:$C$14,2,0))))</f>
        <v>65.91</v>
      </c>
      <c r="AG45" s="77">
        <f>IF(ISBLANK(O45),"",IF(OR(O45="DNS",O45="DNF"),"1000.00",IF(ISBLANK(P45),O45,O45+VLOOKUP(P45,[1]Lists!$B$5:$C$14,2,0))))</f>
        <v>68.16</v>
      </c>
      <c r="AH45" s="77">
        <f>IF(ISBLANK(Q45),"",IF(OR(Q45="DNS",Q45="DNF"),"1000.00",IF(ISBLANK(R45),Q45,Q45+VLOOKUP(R45,[1]Lists!$B$5:$C$14,2,0))))</f>
        <v>66.239999999999995</v>
      </c>
      <c r="AI45" s="77">
        <f>IF(ISBLANK(S45),"",IF(OR(S45="DNS",S45="DNF"),"1000.00",IF(ISBLANK(T45),S45,S45+VLOOKUP(T45,[1]Lists!$B$5:$C$14,2,0))))</f>
        <v>66.23</v>
      </c>
      <c r="AJ45" s="77" t="str">
        <f>IF(ISBLANK(U45),"",IF(OR(U45="DNS",U45="DNF"),"1000.00",IF(ISBLANK(V45),U45,U45+VLOOKUP(V45,[1]Lists!$B$5:$C$14,2,0))))</f>
        <v/>
      </c>
      <c r="AK45" s="77" t="str">
        <f>IF(ISBLANK(W45),"",IF(OR(W45="DNS",W45="DNF"),"1000.00",IF(ISBLANK(X45),W45,W45+VLOOKUP(X45,[1]Lists!$B$5:$C$14,2,0))))</f>
        <v/>
      </c>
      <c r="AL45" s="77" t="str">
        <f>IF(ISBLANK(Y45),"",IF(OR(Y45="DNS",Y45="DNF"),"1000.00",IF(ISBLANK(Z45),Y45,Y45+VLOOKUP(Z45,[1]Lists!$B$5:$C$14,2,0))))</f>
        <v/>
      </c>
      <c r="AM45" s="77" t="str">
        <f>IF(ISBLANK(AA45),"",IF(OR(AA45="DNS",AA45="DNF"),"1000.00",IF(ISBLANK(AB45),AA45,AA45+VLOOKUP(AB45,[1]Lists!$B$5:$C$14,2,0))))</f>
        <v/>
      </c>
      <c r="AN45" s="78" t="str">
        <f>IF(ISBLANK(AC45),"",IF(OR(AC45="DNS",AC45="DNF"),"1000.00",IF(ISBLANK(AD45),AC45,AC45+VLOOKUP(AD45,[1]Lists!$B$5:$C$14,2,0))))</f>
        <v/>
      </c>
      <c r="AO45" s="79" t="str">
        <f>IF(A45="","",IF(F45="","Enter Class",IF($G$8="Single","",IF(ISERROR(SMALL(AE45:AN45,1)+SMALL(AE45:AN45,2)),"DNQ",SMALL(AE45:AN45,1)+SMALL(AE45:AN45,2)))))</f>
        <v/>
      </c>
      <c r="AP45" s="79">
        <f>IF(A45="","",IF(F45="","Enter Class",IF(ISERROR(SMALL(AE45:AN45,1)+SMALL(AE45:AN45,2)+SMALL(AE45:AN45,3)),"DNQ",SMALL(AE45:AN45,1)+SMALL(AE45:AN45,2)+SMALL(AE45:AN45,3))))</f>
        <v>198.38</v>
      </c>
      <c r="AQ45" s="80"/>
      <c r="AR45" s="81"/>
      <c r="AS45" s="82"/>
      <c r="AT45" s="81"/>
      <c r="AU45" s="82"/>
      <c r="AV45" s="81"/>
      <c r="AW45" s="82"/>
      <c r="AX45" s="81"/>
      <c r="AY45" s="82"/>
      <c r="AZ45" s="81"/>
      <c r="BA45" s="82"/>
      <c r="BB45" s="81"/>
      <c r="BC45" s="82"/>
      <c r="BD45" s="81"/>
      <c r="BE45" s="82"/>
      <c r="BF45" s="81"/>
      <c r="BG45" s="82"/>
      <c r="BH45" s="81"/>
      <c r="BI45" s="82"/>
      <c r="BJ45" s="81"/>
      <c r="BK45" s="76" t="str">
        <f>IF(ISBLANK(AQ45),"",IF(OR(AQ45="DNS",AQ45="DNF"),"1000.00",IF(ISBLANK(AR45),AQ45,AQ45+VLOOKUP(AR45,[1]Lists!$B$5:$C$14,2,0))))</f>
        <v/>
      </c>
      <c r="BL45" s="77" t="str">
        <f>IF(ISBLANK(AS45),"",IF(OR(AS45="DNS",AS45="DNF"),"1000.00",IF(ISBLANK(AT45),AS45,AS45+VLOOKUP(AT45,[1]Lists!$B$5:$C$14,2,0))))</f>
        <v/>
      </c>
      <c r="BM45" s="77" t="str">
        <f>IF(ISBLANK(AU45),"",IF(OR(AU45="DNS",AU45="DNF"),"1000.00",IF(ISBLANK(AV45),AU45,AU45+VLOOKUP(AV45,[1]Lists!$B$5:$C$14,2,0))))</f>
        <v/>
      </c>
      <c r="BN45" s="77" t="str">
        <f>IF(ISBLANK(AW45),"",IF(OR(AW45="DNS",AW45="DNF"),"1000.00",IF(ISBLANK(AX45),AW45,AW45+VLOOKUP(AX45,[1]Lists!$B$5:$C$14,2,0))))</f>
        <v/>
      </c>
      <c r="BO45" s="77" t="str">
        <f>IF(ISBLANK(AY45),"",IF(OR(AY45="DNS",AY45="DNF"),"1000.00",IF(ISBLANK(AZ45),AY45,AY45+VLOOKUP(AZ45,[1]Lists!$B$5:$C$14,2,0))))</f>
        <v/>
      </c>
      <c r="BP45" s="77" t="str">
        <f>IF(ISBLANK(BA45),"",IF(OR(BA45="DNS",BA45="DNF"),"1000.00",IF(ISBLANK(BB45),BA45,BA45+VLOOKUP(BB45,[1]Lists!$B$5:$C$14,2,0))))</f>
        <v/>
      </c>
      <c r="BQ45" s="77" t="str">
        <f>IF(ISBLANK(BC45),"",IF(OR(BC45="DNS",BC45="DNF"),"1000.00",IF(ISBLANK(BD45),BC45,BC45+VLOOKUP(BD45,[1]Lists!$B$5:$C$14,2,0))))</f>
        <v/>
      </c>
      <c r="BR45" s="77" t="str">
        <f>IF(ISBLANK(BE45),"",IF(OR(BE45="DNS",BE45="DNF"),"1000.00",IF(ISBLANK(BF45),BE45,BE45+VLOOKUP(BF45,[1]Lists!$B$5:$C$14,2,0))))</f>
        <v/>
      </c>
      <c r="BS45" s="77" t="str">
        <f>IF(ISBLANK(BG45),"",IF(OR(BG45="DNS",BG45="DNF"),"1000.00",IF(ISBLANK(BH45),BG45,BG45+VLOOKUP(BH45,[1]Lists!$B$5:$C$14,2,0))))</f>
        <v/>
      </c>
      <c r="BT45" s="78" t="str">
        <f>IF(ISBLANK(BI45),"",IF(OR(BI45="DNS",BI45="DNF"),"1000.00",IF(ISBLANK(BJ45),BI45,BI45+VLOOKUP(BJ45,[1]Lists!$B$5:$C$14,2,0))))</f>
        <v/>
      </c>
      <c r="BU45" s="79" t="str">
        <f>IF(A45="","",IF(F45="","Enter Class",IF($G$8="Single","",IF(ISERROR(SMALL(BK45:BT45,1)+SMALL(BK45:BT45,2)),"DNQ",SMALL(BK45:BT45,1)+SMALL(BK45:BT45,2)))))</f>
        <v/>
      </c>
      <c r="BV45" s="79">
        <f>IF('[1]VCAS Entry List'!A46="","",IF(A45="","Enter No.",IF(F45="","Enter Class",IF($G$8="Single",AP45,IF(ISERROR(AO45+BU45),"DNQ",AO45+BU45)))))</f>
        <v>198.38</v>
      </c>
      <c r="BW45" s="83">
        <f>IF(A45="","",IF(F45="","",IF(BV45="DNQ","",1+SUMPRODUCT(($F$15:$F$158=F45)*($BV$15:$BV$158&lt;BV45)))))</f>
        <v>2</v>
      </c>
      <c r="BX45" s="84">
        <f>IF(A45="","",IF(F45="","",IF(BV45="DNQ","",RANK(BV45,$BV$15:$BV$158,1))))</f>
        <v>21</v>
      </c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1:95" x14ac:dyDescent="0.25">
      <c r="A46" s="65">
        <v>58</v>
      </c>
      <c r="B46" s="66" t="str">
        <f>IF(ISBLANK('[1]VCAS Entry List'!A48),"",'[1]VCAS Entry List'!A48)</f>
        <v>Temp112</v>
      </c>
      <c r="C46" s="66" t="str">
        <f>IF(ISBLANK('[1]VCAS Entry List'!B48&amp;" "&amp;'[1]VCAS Entry List'!C48&amp;" "&amp;'[1]VCAS Entry List'!D48),"",'[1]VCAS Entry List'!B48&amp;" "&amp;'[1]VCAS Entry List'!C48&amp;" "&amp;'[1]VCAS Entry List'!D48)</f>
        <v>Luke Henderson J</v>
      </c>
      <c r="D46" s="67" t="str">
        <f>IF(ISBLANK('[1]VCAS Entry List'!B48),"",'[1]VCAS Entry List'!B48)</f>
        <v>Luke</v>
      </c>
      <c r="E46" s="67" t="str">
        <f>IF(ISBLANK('[1]VCAS Entry List'!C48),"",'[1]VCAS Entry List'!C48)</f>
        <v>Henderson</v>
      </c>
      <c r="F46" s="68" t="str">
        <f>IF(ISBLANK('[1]VCAS Entry List'!D48),"",'[1]VCAS Entry List'!D48)</f>
        <v>J</v>
      </c>
      <c r="G46" s="69" t="str">
        <f>IF(ISBLANK('[1]VCAS Entry List'!E48),"",'[1]VCAS Entry List'!E48)</f>
        <v>MADCC</v>
      </c>
      <c r="H46" s="70" t="str">
        <f>IF(ISBLANK('[1]VCAS Entry List'!F48),"",'[1]VCAS Entry List'!F48)</f>
        <v>Honda</v>
      </c>
      <c r="I46" s="71" t="str">
        <f>IF(ISBLANK('[1]VCAS Entry List'!G48),"",'[1]VCAS Entry List'!G48)</f>
        <v>Civic</v>
      </c>
      <c r="J46" s="72" t="str">
        <f>IF(ISBLANK('[1]VCAS Entry List'!H48),"",'[1]VCAS Entry List'!H48)</f>
        <v/>
      </c>
      <c r="K46" s="73">
        <v>69.67</v>
      </c>
      <c r="L46" s="74"/>
      <c r="M46" s="75">
        <v>68.680000000000007</v>
      </c>
      <c r="N46" s="74"/>
      <c r="O46" s="75" t="s">
        <v>33</v>
      </c>
      <c r="P46" s="74"/>
      <c r="Q46" s="75">
        <v>68</v>
      </c>
      <c r="R46" s="74"/>
      <c r="S46" s="75">
        <v>66.34</v>
      </c>
      <c r="T46" s="74"/>
      <c r="U46" s="75">
        <v>66.66</v>
      </c>
      <c r="V46" s="74"/>
      <c r="W46" s="75">
        <v>67.650000000000006</v>
      </c>
      <c r="X46" s="74"/>
      <c r="Y46" s="75">
        <v>66.430000000000007</v>
      </c>
      <c r="Z46" s="74"/>
      <c r="AA46" s="75">
        <v>66.45</v>
      </c>
      <c r="AB46" s="74"/>
      <c r="AC46" s="75" t="s">
        <v>0</v>
      </c>
      <c r="AD46" s="74"/>
      <c r="AE46" s="76">
        <f>IF(ISBLANK(K46),"",IF(OR(K46="DNS",K46="DNF"),"1000.00",IF(ISBLANK(L46),K46,K46+VLOOKUP(L46,[1]Lists!$B$5:$C$14,2,0))))</f>
        <v>69.67</v>
      </c>
      <c r="AF46" s="77">
        <f>IF(ISBLANK(M46),"",IF(OR(M46="DNS",M46="DNF"),"1000.00",IF(ISBLANK(N46),M46,M46+VLOOKUP(N46,[1]Lists!$B$5:$C$14,2,0))))</f>
        <v>68.680000000000007</v>
      </c>
      <c r="AG46" s="77" t="str">
        <f>IF(ISBLANK(O46),"",IF(OR(O46="DNS",O46="DNF"),"1000.00",IF(ISBLANK(P46),O46,O46+VLOOKUP(P46,[1]Lists!$B$5:$C$14,2,0))))</f>
        <v>1000.00</v>
      </c>
      <c r="AH46" s="77">
        <f>IF(ISBLANK(Q46),"",IF(OR(Q46="DNS",Q46="DNF"),"1000.00",IF(ISBLANK(R46),Q46,Q46+VLOOKUP(R46,[1]Lists!$B$5:$C$14,2,0))))</f>
        <v>68</v>
      </c>
      <c r="AI46" s="77">
        <f>IF(ISBLANK(S46),"",IF(OR(S46="DNS",S46="DNF"),"1000.00",IF(ISBLANK(T46),S46,S46+VLOOKUP(T46,[1]Lists!$B$5:$C$14,2,0))))</f>
        <v>66.34</v>
      </c>
      <c r="AJ46" s="77">
        <f>IF(ISBLANK(U46),"",IF(OR(U46="DNS",U46="DNF"),"1000.00",IF(ISBLANK(V46),U46,U46+VLOOKUP(V46,[1]Lists!$B$5:$C$14,2,0))))</f>
        <v>66.66</v>
      </c>
      <c r="AK46" s="77">
        <f>IF(ISBLANK(W46),"",IF(OR(W46="DNS",W46="DNF"),"1000.00",IF(ISBLANK(X46),W46,W46+VLOOKUP(X46,[1]Lists!$B$5:$C$14,2,0))))</f>
        <v>67.650000000000006</v>
      </c>
      <c r="AL46" s="77">
        <f>IF(ISBLANK(Y46),"",IF(OR(Y46="DNS",Y46="DNF"),"1000.00",IF(ISBLANK(Z46),Y46,Y46+VLOOKUP(Z46,[1]Lists!$B$5:$C$14,2,0))))</f>
        <v>66.430000000000007</v>
      </c>
      <c r="AM46" s="77">
        <f>IF(ISBLANK(AA46),"",IF(OR(AA46="DNS",AA46="DNF"),"1000.00",IF(ISBLANK(AB46),AA46,AA46+VLOOKUP(AB46,[1]Lists!$B$5:$C$14,2,0))))</f>
        <v>66.45</v>
      </c>
      <c r="AN46" s="78" t="str">
        <f>IF(ISBLANK(AC46),"",IF(OR(AC46="DNS",AC46="DNF"),"1000.00",IF(ISBLANK(AD46),AC46,AC46+VLOOKUP(AD46,[1]Lists!$B$5:$C$14,2,0))))</f>
        <v/>
      </c>
      <c r="AO46" s="79" t="str">
        <f>IF(A46="","",IF(F46="","Enter Class",IF($G$8="Single","",IF(ISERROR(SMALL(AE46:AN46,1)+SMALL(AE46:AN46,2)),"DNQ",SMALL(AE46:AN46,1)+SMALL(AE46:AN46,2)))))</f>
        <v/>
      </c>
      <c r="AP46" s="79">
        <f>IF(A46="","",IF(F46="","Enter Class",IF(ISERROR(SMALL(AE46:AN46,1)+SMALL(AE46:AN46,2)+SMALL(AE46:AN46,3)),"DNQ",SMALL(AE46:AN46,1)+SMALL(AE46:AN46,2)+SMALL(AE46:AN46,3))))</f>
        <v>199.22000000000003</v>
      </c>
      <c r="AQ46" s="80"/>
      <c r="AR46" s="81"/>
      <c r="AS46" s="82"/>
      <c r="AT46" s="81"/>
      <c r="AU46" s="82"/>
      <c r="AV46" s="81"/>
      <c r="AW46" s="82"/>
      <c r="AX46" s="81"/>
      <c r="AY46" s="82"/>
      <c r="AZ46" s="81"/>
      <c r="BA46" s="82"/>
      <c r="BB46" s="81"/>
      <c r="BC46" s="82"/>
      <c r="BD46" s="81"/>
      <c r="BE46" s="82"/>
      <c r="BF46" s="81"/>
      <c r="BG46" s="82"/>
      <c r="BH46" s="81"/>
      <c r="BI46" s="82"/>
      <c r="BJ46" s="81"/>
      <c r="BK46" s="76" t="str">
        <f>IF(ISBLANK(AQ46),"",IF(OR(AQ46="DNS",AQ46="DNF"),"1000.00",IF(ISBLANK(AR46),AQ46,AQ46+VLOOKUP(AR46,[1]Lists!$B$5:$C$14,2,0))))</f>
        <v/>
      </c>
      <c r="BL46" s="77" t="str">
        <f>IF(ISBLANK(AS46),"",IF(OR(AS46="DNS",AS46="DNF"),"1000.00",IF(ISBLANK(AT46),AS46,AS46+VLOOKUP(AT46,[1]Lists!$B$5:$C$14,2,0))))</f>
        <v/>
      </c>
      <c r="BM46" s="77" t="str">
        <f>IF(ISBLANK(AU46),"",IF(OR(AU46="DNS",AU46="DNF"),"1000.00",IF(ISBLANK(AV46),AU46,AU46+VLOOKUP(AV46,[1]Lists!$B$5:$C$14,2,0))))</f>
        <v/>
      </c>
      <c r="BN46" s="77" t="str">
        <f>IF(ISBLANK(AW46),"",IF(OR(AW46="DNS",AW46="DNF"),"1000.00",IF(ISBLANK(AX46),AW46,AW46+VLOOKUP(AX46,[1]Lists!$B$5:$C$14,2,0))))</f>
        <v/>
      </c>
      <c r="BO46" s="77" t="str">
        <f>IF(ISBLANK(AY46),"",IF(OR(AY46="DNS",AY46="DNF"),"1000.00",IF(ISBLANK(AZ46),AY46,AY46+VLOOKUP(AZ46,[1]Lists!$B$5:$C$14,2,0))))</f>
        <v/>
      </c>
      <c r="BP46" s="77" t="str">
        <f>IF(ISBLANK(BA46),"",IF(OR(BA46="DNS",BA46="DNF"),"1000.00",IF(ISBLANK(BB46),BA46,BA46+VLOOKUP(BB46,[1]Lists!$B$5:$C$14,2,0))))</f>
        <v/>
      </c>
      <c r="BQ46" s="77" t="str">
        <f>IF(ISBLANK(BC46),"",IF(OR(BC46="DNS",BC46="DNF"),"1000.00",IF(ISBLANK(BD46),BC46,BC46+VLOOKUP(BD46,[1]Lists!$B$5:$C$14,2,0))))</f>
        <v/>
      </c>
      <c r="BR46" s="77" t="str">
        <f>IF(ISBLANK(BE46),"",IF(OR(BE46="DNS",BE46="DNF"),"1000.00",IF(ISBLANK(BF46),BE46,BE46+VLOOKUP(BF46,[1]Lists!$B$5:$C$14,2,0))))</f>
        <v/>
      </c>
      <c r="BS46" s="77" t="str">
        <f>IF(ISBLANK(BG46),"",IF(OR(BG46="DNS",BG46="DNF"),"1000.00",IF(ISBLANK(BH46),BG46,BG46+VLOOKUP(BH46,[1]Lists!$B$5:$C$14,2,0))))</f>
        <v/>
      </c>
      <c r="BT46" s="78" t="str">
        <f>IF(ISBLANK(BI46),"",IF(OR(BI46="DNS",BI46="DNF"),"1000.00",IF(ISBLANK(BJ46),BI46,BI46+VLOOKUP(BJ46,[1]Lists!$B$5:$C$14,2,0))))</f>
        <v/>
      </c>
      <c r="BU46" s="79" t="str">
        <f>IF(A46="","",IF(F46="","Enter Class",IF($G$8="Single","",IF(ISERROR(SMALL(BK46:BT46,1)+SMALL(BK46:BT46,2)),"DNQ",SMALL(BK46:BT46,1)+SMALL(BK46:BT46,2)))))</f>
        <v/>
      </c>
      <c r="BV46" s="79">
        <f>IF('[1]VCAS Entry List'!A48="","",IF(A46="","Enter No.",IF(F46="","Enter Class",IF($G$8="Single",AP46,IF(ISERROR(AO46+BU46),"DNQ",AO46+BU46)))))</f>
        <v>199.22000000000003</v>
      </c>
      <c r="BW46" s="83">
        <f>IF(A46="","",IF(F46="","",IF(BV46="DNQ","",1+SUMPRODUCT(($F$15:$F$158=F46)*($BV$15:$BV$158&lt;BV46)))))</f>
        <v>3</v>
      </c>
      <c r="BX46" s="84">
        <f>IF(A46="","",IF(F46="","",IF(BV46="DNQ","",RANK(BV46,$BV$15:$BV$158,1))))</f>
        <v>25</v>
      </c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1:95" x14ac:dyDescent="0.25">
      <c r="A47" s="65">
        <v>55</v>
      </c>
      <c r="B47" s="66" t="str">
        <f>IF(ISBLANK('[1]VCAS Entry List'!A49),"",'[1]VCAS Entry List'!A49)</f>
        <v>Temp139</v>
      </c>
      <c r="C47" s="66" t="str">
        <f>IF(ISBLANK('[1]VCAS Entry List'!B49&amp;" "&amp;'[1]VCAS Entry List'!C49&amp;" "&amp;'[1]VCAS Entry List'!D49),"",'[1]VCAS Entry List'!B49&amp;" "&amp;'[1]VCAS Entry List'!C49&amp;" "&amp;'[1]VCAS Entry List'!D49)</f>
        <v>Liam Seymour J</v>
      </c>
      <c r="D47" s="67" t="str">
        <f>IF(ISBLANK('[1]VCAS Entry List'!B49),"",'[1]VCAS Entry List'!B49)</f>
        <v>Liam</v>
      </c>
      <c r="E47" s="67" t="str">
        <f>IF(ISBLANK('[1]VCAS Entry List'!C49),"",'[1]VCAS Entry List'!C49)</f>
        <v>Seymour</v>
      </c>
      <c r="F47" s="68" t="str">
        <f>IF(ISBLANK('[1]VCAS Entry List'!D49),"",'[1]VCAS Entry List'!D49)</f>
        <v>J</v>
      </c>
      <c r="G47" s="69" t="str">
        <f>IF(ISBLANK('[1]VCAS Entry List'!E49),"",'[1]VCAS Entry List'!E49)</f>
        <v>MADCC</v>
      </c>
      <c r="H47" s="70" t="str">
        <f>IF(ISBLANK('[1]VCAS Entry List'!F49),"",'[1]VCAS Entry List'!F49)</f>
        <v>Ford</v>
      </c>
      <c r="I47" s="71" t="str">
        <f>IF(ISBLANK('[1]VCAS Entry List'!G49),"",'[1]VCAS Entry List'!G49)</f>
        <v>Escort</v>
      </c>
      <c r="J47" s="72" t="str">
        <f>IF(ISBLANK('[1]VCAS Entry List'!H49),"",'[1]VCAS Entry List'!H49)</f>
        <v/>
      </c>
      <c r="K47" s="73">
        <v>73.930000000000007</v>
      </c>
      <c r="L47" s="74"/>
      <c r="M47" s="75">
        <v>71.22</v>
      </c>
      <c r="N47" s="74"/>
      <c r="O47" s="75">
        <v>71.13</v>
      </c>
      <c r="P47" s="74"/>
      <c r="Q47" s="75">
        <v>71.3</v>
      </c>
      <c r="R47" s="74"/>
      <c r="S47" s="75">
        <v>70.959999999999994</v>
      </c>
      <c r="T47" s="74"/>
      <c r="U47" s="75">
        <v>69.23</v>
      </c>
      <c r="V47" s="74"/>
      <c r="W47" s="75">
        <v>70.34</v>
      </c>
      <c r="X47" s="74"/>
      <c r="Y47" s="75" t="s">
        <v>0</v>
      </c>
      <c r="Z47" s="74"/>
      <c r="AA47" s="75" t="s">
        <v>0</v>
      </c>
      <c r="AB47" s="74"/>
      <c r="AC47" s="75" t="s">
        <v>0</v>
      </c>
      <c r="AD47" s="74"/>
      <c r="AE47" s="76">
        <f>IF(ISBLANK(K47),"",IF(OR(K47="DNS",K47="DNF"),"1000.00",IF(ISBLANK(L47),K47,K47+VLOOKUP(L47,[1]Lists!$B$5:$C$14,2,0))))</f>
        <v>73.930000000000007</v>
      </c>
      <c r="AF47" s="77">
        <f>IF(ISBLANK(M47),"",IF(OR(M47="DNS",M47="DNF"),"1000.00",IF(ISBLANK(N47),M47,M47+VLOOKUP(N47,[1]Lists!$B$5:$C$14,2,0))))</f>
        <v>71.22</v>
      </c>
      <c r="AG47" s="77">
        <f>IF(ISBLANK(O47),"",IF(OR(O47="DNS",O47="DNF"),"1000.00",IF(ISBLANK(P47),O47,O47+VLOOKUP(P47,[1]Lists!$B$5:$C$14,2,0))))</f>
        <v>71.13</v>
      </c>
      <c r="AH47" s="77">
        <f>IF(ISBLANK(Q47),"",IF(OR(Q47="DNS",Q47="DNF"),"1000.00",IF(ISBLANK(R47),Q47,Q47+VLOOKUP(R47,[1]Lists!$B$5:$C$14,2,0))))</f>
        <v>71.3</v>
      </c>
      <c r="AI47" s="77">
        <f>IF(ISBLANK(S47),"",IF(OR(S47="DNS",S47="DNF"),"1000.00",IF(ISBLANK(T47),S47,S47+VLOOKUP(T47,[1]Lists!$B$5:$C$14,2,0))))</f>
        <v>70.959999999999994</v>
      </c>
      <c r="AJ47" s="77">
        <f>IF(ISBLANK(U47),"",IF(OR(U47="DNS",U47="DNF"),"1000.00",IF(ISBLANK(V47),U47,U47+VLOOKUP(V47,[1]Lists!$B$5:$C$14,2,0))))</f>
        <v>69.23</v>
      </c>
      <c r="AK47" s="77">
        <f>IF(ISBLANK(W47),"",IF(OR(W47="DNS",W47="DNF"),"1000.00",IF(ISBLANK(X47),W47,W47+VLOOKUP(X47,[1]Lists!$B$5:$C$14,2,0))))</f>
        <v>70.34</v>
      </c>
      <c r="AL47" s="77" t="str">
        <f>IF(ISBLANK(Y47),"",IF(OR(Y47="DNS",Y47="DNF"),"1000.00",IF(ISBLANK(Z47),Y47,Y47+VLOOKUP(Z47,[1]Lists!$B$5:$C$14,2,0))))</f>
        <v/>
      </c>
      <c r="AM47" s="77" t="str">
        <f>IF(ISBLANK(AA47),"",IF(OR(AA47="DNS",AA47="DNF"),"1000.00",IF(ISBLANK(AB47),AA47,AA47+VLOOKUP(AB47,[1]Lists!$B$5:$C$14,2,0))))</f>
        <v/>
      </c>
      <c r="AN47" s="78" t="str">
        <f>IF(ISBLANK(AC47),"",IF(OR(AC47="DNS",AC47="DNF"),"1000.00",IF(ISBLANK(AD47),AC47,AC47+VLOOKUP(AD47,[1]Lists!$B$5:$C$14,2,0))))</f>
        <v/>
      </c>
      <c r="AO47" s="79" t="str">
        <f>IF(A47="","",IF(F47="","Enter Class",IF($G$8="Single","",IF(ISERROR(SMALL(AE47:AN47,1)+SMALL(AE47:AN47,2)),"DNQ",SMALL(AE47:AN47,1)+SMALL(AE47:AN47,2)))))</f>
        <v/>
      </c>
      <c r="AP47" s="79">
        <f>IF(A47="","",IF(F47="","Enter Class",IF(ISERROR(SMALL(AE47:AN47,1)+SMALL(AE47:AN47,2)+SMALL(AE47:AN47,3)),"DNQ",SMALL(AE47:AN47,1)+SMALL(AE47:AN47,2)+SMALL(AE47:AN47,3))))</f>
        <v>210.52999999999997</v>
      </c>
      <c r="AQ47" s="80"/>
      <c r="AR47" s="81"/>
      <c r="AS47" s="82"/>
      <c r="AT47" s="81"/>
      <c r="AU47" s="82"/>
      <c r="AV47" s="81"/>
      <c r="AW47" s="82"/>
      <c r="AX47" s="81"/>
      <c r="AY47" s="82"/>
      <c r="AZ47" s="81"/>
      <c r="BA47" s="82"/>
      <c r="BB47" s="81"/>
      <c r="BC47" s="82"/>
      <c r="BD47" s="81"/>
      <c r="BE47" s="82"/>
      <c r="BF47" s="81"/>
      <c r="BG47" s="82"/>
      <c r="BH47" s="81"/>
      <c r="BI47" s="82"/>
      <c r="BJ47" s="81"/>
      <c r="BK47" s="76" t="str">
        <f>IF(ISBLANK(AQ47),"",IF(OR(AQ47="DNS",AQ47="DNF"),"1000.00",IF(ISBLANK(AR47),AQ47,AQ47+VLOOKUP(AR47,[1]Lists!$B$5:$C$14,2,0))))</f>
        <v/>
      </c>
      <c r="BL47" s="77" t="str">
        <f>IF(ISBLANK(AS47),"",IF(OR(AS47="DNS",AS47="DNF"),"1000.00",IF(ISBLANK(AT47),AS47,AS47+VLOOKUP(AT47,[1]Lists!$B$5:$C$14,2,0))))</f>
        <v/>
      </c>
      <c r="BM47" s="77" t="str">
        <f>IF(ISBLANK(AU47),"",IF(OR(AU47="DNS",AU47="DNF"),"1000.00",IF(ISBLANK(AV47),AU47,AU47+VLOOKUP(AV47,[1]Lists!$B$5:$C$14,2,0))))</f>
        <v/>
      </c>
      <c r="BN47" s="77" t="str">
        <f>IF(ISBLANK(AW47),"",IF(OR(AW47="DNS",AW47="DNF"),"1000.00",IF(ISBLANK(AX47),AW47,AW47+VLOOKUP(AX47,[1]Lists!$B$5:$C$14,2,0))))</f>
        <v/>
      </c>
      <c r="BO47" s="77" t="str">
        <f>IF(ISBLANK(AY47),"",IF(OR(AY47="DNS",AY47="DNF"),"1000.00",IF(ISBLANK(AZ47),AY47,AY47+VLOOKUP(AZ47,[1]Lists!$B$5:$C$14,2,0))))</f>
        <v/>
      </c>
      <c r="BP47" s="77" t="str">
        <f>IF(ISBLANK(BA47),"",IF(OR(BA47="DNS",BA47="DNF"),"1000.00",IF(ISBLANK(BB47),BA47,BA47+VLOOKUP(BB47,[1]Lists!$B$5:$C$14,2,0))))</f>
        <v/>
      </c>
      <c r="BQ47" s="77" t="str">
        <f>IF(ISBLANK(BC47),"",IF(OR(BC47="DNS",BC47="DNF"),"1000.00",IF(ISBLANK(BD47),BC47,BC47+VLOOKUP(BD47,[1]Lists!$B$5:$C$14,2,0))))</f>
        <v/>
      </c>
      <c r="BR47" s="77" t="str">
        <f>IF(ISBLANK(BE47),"",IF(OR(BE47="DNS",BE47="DNF"),"1000.00",IF(ISBLANK(BF47),BE47,BE47+VLOOKUP(BF47,[1]Lists!$B$5:$C$14,2,0))))</f>
        <v/>
      </c>
      <c r="BS47" s="77" t="str">
        <f>IF(ISBLANK(BG47),"",IF(OR(BG47="DNS",BG47="DNF"),"1000.00",IF(ISBLANK(BH47),BG47,BG47+VLOOKUP(BH47,[1]Lists!$B$5:$C$14,2,0))))</f>
        <v/>
      </c>
      <c r="BT47" s="78" t="str">
        <f>IF(ISBLANK(BI47),"",IF(OR(BI47="DNS",BI47="DNF"),"1000.00",IF(ISBLANK(BJ47),BI47,BI47+VLOOKUP(BJ47,[1]Lists!$B$5:$C$14,2,0))))</f>
        <v/>
      </c>
      <c r="BU47" s="79" t="str">
        <f>IF(A47="","",IF(F47="","Enter Class",IF($G$8="Single","",IF(ISERROR(SMALL(BK47:BT47,1)+SMALL(BK47:BT47,2)),"DNQ",SMALL(BK47:BT47,1)+SMALL(BK47:BT47,2)))))</f>
        <v/>
      </c>
      <c r="BV47" s="79">
        <f>IF('[1]VCAS Entry List'!A49="","",IF(A47="","Enter No.",IF(F47="","Enter Class",IF($G$8="Single",AP47,IF(ISERROR(AO47+BU47),"DNQ",AO47+BU47)))))</f>
        <v>210.52999999999997</v>
      </c>
      <c r="BW47" s="83">
        <f>IF(A47="","",IF(F47="","",IF(BV47="DNQ","",1+SUMPRODUCT(($F$15:$F$158=F47)*($BV$15:$BV$158&lt;BV47)))))</f>
        <v>4</v>
      </c>
      <c r="BX47" s="84">
        <f>IF(A47="","",IF(F47="","",IF(BV47="DNQ","",RANK(BV47,$BV$15:$BV$158,1))))</f>
        <v>47</v>
      </c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1:95" x14ac:dyDescent="0.25">
      <c r="A48" s="65">
        <v>56</v>
      </c>
      <c r="B48" s="66" t="str">
        <f>IF(ISBLANK('[1]VCAS Entry List'!A50),"",'[1]VCAS Entry List'!A50)</f>
        <v>Temp110</v>
      </c>
      <c r="C48" s="66" t="str">
        <f>IF(ISBLANK('[1]VCAS Entry List'!B50&amp;" "&amp;'[1]VCAS Entry List'!C50&amp;" "&amp;'[1]VCAS Entry List'!D50),"",'[1]VCAS Entry List'!B50&amp;" "&amp;'[1]VCAS Entry List'!C50&amp;" "&amp;'[1]VCAS Entry List'!D50)</f>
        <v>Hayden Einsiedel J</v>
      </c>
      <c r="D48" s="67" t="str">
        <f>IF(ISBLANK('[1]VCAS Entry List'!B50),"",'[1]VCAS Entry List'!B50)</f>
        <v>Hayden</v>
      </c>
      <c r="E48" s="67" t="str">
        <f>IF(ISBLANK('[1]VCAS Entry List'!C50),"",'[1]VCAS Entry List'!C50)</f>
        <v>Einsiedel</v>
      </c>
      <c r="F48" s="68" t="str">
        <f>IF(ISBLANK('[1]VCAS Entry List'!D50),"",'[1]VCAS Entry List'!D50)</f>
        <v>J</v>
      </c>
      <c r="G48" s="69" t="str">
        <f>IF(ISBLANK('[1]VCAS Entry List'!E50),"",'[1]VCAS Entry List'!E50)</f>
        <v>MADCC</v>
      </c>
      <c r="H48" s="70" t="str">
        <f>IF(ISBLANK('[1]VCAS Entry List'!F50),"",'[1]VCAS Entry List'!F50)</f>
        <v>Holden</v>
      </c>
      <c r="I48" s="71" t="str">
        <f>IF(ISBLANK('[1]VCAS Entry List'!G50),"",'[1]VCAS Entry List'!G50)</f>
        <v>Torana</v>
      </c>
      <c r="J48" s="72" t="str">
        <f>IF(ISBLANK('[1]VCAS Entry List'!H50),"",'[1]VCAS Entry List'!H50)</f>
        <v/>
      </c>
      <c r="K48" s="73">
        <v>79.48</v>
      </c>
      <c r="L48" s="74"/>
      <c r="M48" s="75">
        <v>77.930000000000007</v>
      </c>
      <c r="N48" s="74"/>
      <c r="O48" s="75">
        <v>89.85</v>
      </c>
      <c r="P48" s="74"/>
      <c r="Q48" s="75">
        <v>71.069999999999993</v>
      </c>
      <c r="R48" s="74"/>
      <c r="S48" s="75">
        <v>76.3</v>
      </c>
      <c r="T48" s="74"/>
      <c r="U48" s="75">
        <v>73.98</v>
      </c>
      <c r="V48" s="74"/>
      <c r="W48" s="75">
        <v>71.33</v>
      </c>
      <c r="X48" s="74"/>
      <c r="Y48" s="75">
        <v>71.12</v>
      </c>
      <c r="Z48" s="74"/>
      <c r="AA48" s="75" t="s">
        <v>0</v>
      </c>
      <c r="AB48" s="74"/>
      <c r="AC48" s="75" t="s">
        <v>0</v>
      </c>
      <c r="AD48" s="74"/>
      <c r="AE48" s="76">
        <f>IF(ISBLANK(K48),"",IF(OR(K48="DNS",K48="DNF"),"1000.00",IF(ISBLANK(L48),K48,K48+VLOOKUP(L48,[1]Lists!$B$5:$C$14,2,0))))</f>
        <v>79.48</v>
      </c>
      <c r="AF48" s="77">
        <f>IF(ISBLANK(M48),"",IF(OR(M48="DNS",M48="DNF"),"1000.00",IF(ISBLANK(N48),M48,M48+VLOOKUP(N48,[1]Lists!$B$5:$C$14,2,0))))</f>
        <v>77.930000000000007</v>
      </c>
      <c r="AG48" s="77">
        <f>IF(ISBLANK(O48),"",IF(OR(O48="DNS",O48="DNF"),"1000.00",IF(ISBLANK(P48),O48,O48+VLOOKUP(P48,[1]Lists!$B$5:$C$14,2,0))))</f>
        <v>89.85</v>
      </c>
      <c r="AH48" s="77">
        <f>IF(ISBLANK(Q48),"",IF(OR(Q48="DNS",Q48="DNF"),"1000.00",IF(ISBLANK(R48),Q48,Q48+VLOOKUP(R48,[1]Lists!$B$5:$C$14,2,0))))</f>
        <v>71.069999999999993</v>
      </c>
      <c r="AI48" s="77">
        <f>IF(ISBLANK(S48),"",IF(OR(S48="DNS",S48="DNF"),"1000.00",IF(ISBLANK(T48),S48,S48+VLOOKUP(T48,[1]Lists!$B$5:$C$14,2,0))))</f>
        <v>76.3</v>
      </c>
      <c r="AJ48" s="77">
        <f>IF(ISBLANK(U48),"",IF(OR(U48="DNS",U48="DNF"),"1000.00",IF(ISBLANK(V48),U48,U48+VLOOKUP(V48,[1]Lists!$B$5:$C$14,2,0))))</f>
        <v>73.98</v>
      </c>
      <c r="AK48" s="77">
        <f>IF(ISBLANK(W48),"",IF(OR(W48="DNS",W48="DNF"),"1000.00",IF(ISBLANK(X48),W48,W48+VLOOKUP(X48,[1]Lists!$B$5:$C$14,2,0))))</f>
        <v>71.33</v>
      </c>
      <c r="AL48" s="77">
        <f>IF(ISBLANK(Y48),"",IF(OR(Y48="DNS",Y48="DNF"),"1000.00",IF(ISBLANK(Z48),Y48,Y48+VLOOKUP(Z48,[1]Lists!$B$5:$C$14,2,0))))</f>
        <v>71.12</v>
      </c>
      <c r="AM48" s="77" t="str">
        <f>IF(ISBLANK(AA48),"",IF(OR(AA48="DNS",AA48="DNF"),"1000.00",IF(ISBLANK(AB48),AA48,AA48+VLOOKUP(AB48,[1]Lists!$B$5:$C$14,2,0))))</f>
        <v/>
      </c>
      <c r="AN48" s="78" t="str">
        <f>IF(ISBLANK(AC48),"",IF(OR(AC48="DNS",AC48="DNF"),"1000.00",IF(ISBLANK(AD48),AC48,AC48+VLOOKUP(AD48,[1]Lists!$B$5:$C$14,2,0))))</f>
        <v/>
      </c>
      <c r="AO48" s="79" t="str">
        <f>IF(A48="","",IF(F48="","Enter Class",IF($G$8="Single","",IF(ISERROR(SMALL(AE48:AN48,1)+SMALL(AE48:AN48,2)),"DNQ",SMALL(AE48:AN48,1)+SMALL(AE48:AN48,2)))))</f>
        <v/>
      </c>
      <c r="AP48" s="79">
        <f>IF(A48="","",IF(F48="","Enter Class",IF(ISERROR(SMALL(AE48:AN48,1)+SMALL(AE48:AN48,2)+SMALL(AE48:AN48,3)),"DNQ",SMALL(AE48:AN48,1)+SMALL(AE48:AN48,2)+SMALL(AE48:AN48,3))))</f>
        <v>213.51999999999998</v>
      </c>
      <c r="AQ48" s="80"/>
      <c r="AR48" s="81"/>
      <c r="AS48" s="82"/>
      <c r="AT48" s="81"/>
      <c r="AU48" s="82"/>
      <c r="AV48" s="81"/>
      <c r="AW48" s="82"/>
      <c r="AX48" s="81"/>
      <c r="AY48" s="82"/>
      <c r="AZ48" s="81"/>
      <c r="BA48" s="82"/>
      <c r="BB48" s="81"/>
      <c r="BC48" s="82"/>
      <c r="BD48" s="81"/>
      <c r="BE48" s="82"/>
      <c r="BF48" s="81"/>
      <c r="BG48" s="82"/>
      <c r="BH48" s="81"/>
      <c r="BI48" s="82"/>
      <c r="BJ48" s="81"/>
      <c r="BK48" s="76" t="str">
        <f>IF(ISBLANK(AQ48),"",IF(OR(AQ48="DNS",AQ48="DNF"),"1000.00",IF(ISBLANK(AR48),AQ48,AQ48+VLOOKUP(AR48,[1]Lists!$B$5:$C$14,2,0))))</f>
        <v/>
      </c>
      <c r="BL48" s="77" t="str">
        <f>IF(ISBLANK(AS48),"",IF(OR(AS48="DNS",AS48="DNF"),"1000.00",IF(ISBLANK(AT48),AS48,AS48+VLOOKUP(AT48,[1]Lists!$B$5:$C$14,2,0))))</f>
        <v/>
      </c>
      <c r="BM48" s="77" t="str">
        <f>IF(ISBLANK(AU48),"",IF(OR(AU48="DNS",AU48="DNF"),"1000.00",IF(ISBLANK(AV48),AU48,AU48+VLOOKUP(AV48,[1]Lists!$B$5:$C$14,2,0))))</f>
        <v/>
      </c>
      <c r="BN48" s="77" t="str">
        <f>IF(ISBLANK(AW48),"",IF(OR(AW48="DNS",AW48="DNF"),"1000.00",IF(ISBLANK(AX48),AW48,AW48+VLOOKUP(AX48,[1]Lists!$B$5:$C$14,2,0))))</f>
        <v/>
      </c>
      <c r="BO48" s="77" t="str">
        <f>IF(ISBLANK(AY48),"",IF(OR(AY48="DNS",AY48="DNF"),"1000.00",IF(ISBLANK(AZ48),AY48,AY48+VLOOKUP(AZ48,[1]Lists!$B$5:$C$14,2,0))))</f>
        <v/>
      </c>
      <c r="BP48" s="77" t="str">
        <f>IF(ISBLANK(BA48),"",IF(OR(BA48="DNS",BA48="DNF"),"1000.00",IF(ISBLANK(BB48),BA48,BA48+VLOOKUP(BB48,[1]Lists!$B$5:$C$14,2,0))))</f>
        <v/>
      </c>
      <c r="BQ48" s="77" t="str">
        <f>IF(ISBLANK(BC48),"",IF(OR(BC48="DNS",BC48="DNF"),"1000.00",IF(ISBLANK(BD48),BC48,BC48+VLOOKUP(BD48,[1]Lists!$B$5:$C$14,2,0))))</f>
        <v/>
      </c>
      <c r="BR48" s="77" t="str">
        <f>IF(ISBLANK(BE48),"",IF(OR(BE48="DNS",BE48="DNF"),"1000.00",IF(ISBLANK(BF48),BE48,BE48+VLOOKUP(BF48,[1]Lists!$B$5:$C$14,2,0))))</f>
        <v/>
      </c>
      <c r="BS48" s="77" t="str">
        <f>IF(ISBLANK(BG48),"",IF(OR(BG48="DNS",BG48="DNF"),"1000.00",IF(ISBLANK(BH48),BG48,BG48+VLOOKUP(BH48,[1]Lists!$B$5:$C$14,2,0))))</f>
        <v/>
      </c>
      <c r="BT48" s="78" t="str">
        <f>IF(ISBLANK(BI48),"",IF(OR(BI48="DNS",BI48="DNF"),"1000.00",IF(ISBLANK(BJ48),BI48,BI48+VLOOKUP(BJ48,[1]Lists!$B$5:$C$14,2,0))))</f>
        <v/>
      </c>
      <c r="BU48" s="79" t="str">
        <f>IF(A48="","",IF(F48="","Enter Class",IF($G$8="Single","",IF(ISERROR(SMALL(BK48:BT48,1)+SMALL(BK48:BT48,2)),"DNQ",SMALL(BK48:BT48,1)+SMALL(BK48:BT48,2)))))</f>
        <v/>
      </c>
      <c r="BV48" s="79">
        <f>IF('[1]VCAS Entry List'!A50="","",IF(A48="","Enter No.",IF(F48="","Enter Class",IF($G$8="Single",AP48,IF(ISERROR(AO48+BU48),"DNQ",AO48+BU48)))))</f>
        <v>213.51999999999998</v>
      </c>
      <c r="BW48" s="83">
        <f>IF(A48="","",IF(F48="","",IF(BV48="DNQ","",1+SUMPRODUCT(($F$15:$F$158=F48)*($BV$15:$BV$158&lt;BV48)))))</f>
        <v>5</v>
      </c>
      <c r="BX48" s="84">
        <f>IF(A48="","",IF(F48="","",IF(BV48="DNQ","",RANK(BV48,$BV$15:$BV$158,1))))</f>
        <v>49</v>
      </c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1:95" x14ac:dyDescent="0.25">
      <c r="A49" s="65">
        <v>57</v>
      </c>
      <c r="B49" s="66" t="str">
        <f>IF(ISBLANK('[1]VCAS Entry List'!A51),"",'[1]VCAS Entry List'!A51)</f>
        <v>Temp104</v>
      </c>
      <c r="C49" s="66" t="str">
        <f>IF(ISBLANK('[1]VCAS Entry List'!B51&amp;" "&amp;'[1]VCAS Entry List'!C51&amp;" "&amp;'[1]VCAS Entry List'!D51),"",'[1]VCAS Entry List'!B51&amp;" "&amp;'[1]VCAS Entry List'!C51&amp;" "&amp;'[1]VCAS Entry List'!D51)</f>
        <v>Lauren Britton J</v>
      </c>
      <c r="D49" s="67" t="str">
        <f>IF(ISBLANK('[1]VCAS Entry List'!B51),"",'[1]VCAS Entry List'!B51)</f>
        <v>Lauren</v>
      </c>
      <c r="E49" s="67" t="str">
        <f>IF(ISBLANK('[1]VCAS Entry List'!C51),"",'[1]VCAS Entry List'!C51)</f>
        <v>Britton</v>
      </c>
      <c r="F49" s="68" t="str">
        <f>IF(ISBLANK('[1]VCAS Entry List'!D51),"",'[1]VCAS Entry List'!D51)</f>
        <v>J</v>
      </c>
      <c r="G49" s="69" t="str">
        <f>IF(ISBLANK('[1]VCAS Entry List'!E51),"",'[1]VCAS Entry List'!E51)</f>
        <v>MADCC</v>
      </c>
      <c r="H49" s="70" t="str">
        <f>IF(ISBLANK('[1]VCAS Entry List'!F51),"",'[1]VCAS Entry List'!F51)</f>
        <v>Hyundai</v>
      </c>
      <c r="I49" s="71" t="str">
        <f>IF(ISBLANK('[1]VCAS Entry List'!G51),"",'[1]VCAS Entry List'!G51)</f>
        <v>Excel</v>
      </c>
      <c r="J49" s="72" t="str">
        <f>IF(ISBLANK('[1]VCAS Entry List'!H51),"",'[1]VCAS Entry List'!H51)</f>
        <v/>
      </c>
      <c r="K49" s="73">
        <v>77.319999999999993</v>
      </c>
      <c r="L49" s="74"/>
      <c r="M49" s="75">
        <v>73.75</v>
      </c>
      <c r="N49" s="74"/>
      <c r="O49" s="75">
        <v>72.72</v>
      </c>
      <c r="P49" s="74"/>
      <c r="Q49" s="75">
        <v>72.349999999999994</v>
      </c>
      <c r="R49" s="74"/>
      <c r="S49" s="75">
        <v>71.75</v>
      </c>
      <c r="T49" s="74"/>
      <c r="U49" s="75">
        <v>74.13</v>
      </c>
      <c r="V49" s="74"/>
      <c r="W49" s="75">
        <v>71.88</v>
      </c>
      <c r="X49" s="74"/>
      <c r="Y49" s="75">
        <v>73.11</v>
      </c>
      <c r="Z49" s="74"/>
      <c r="AA49" s="75" t="s">
        <v>0</v>
      </c>
      <c r="AB49" s="74"/>
      <c r="AC49" s="75" t="s">
        <v>0</v>
      </c>
      <c r="AD49" s="74"/>
      <c r="AE49" s="76">
        <f>IF(ISBLANK(K49),"",IF(OR(K49="DNS",K49="DNF"),"1000.00",IF(ISBLANK(L49),K49,K49+VLOOKUP(L49,[1]Lists!$B$5:$C$14,2,0))))</f>
        <v>77.319999999999993</v>
      </c>
      <c r="AF49" s="77">
        <f>IF(ISBLANK(M49),"",IF(OR(M49="DNS",M49="DNF"),"1000.00",IF(ISBLANK(N49),M49,M49+VLOOKUP(N49,[1]Lists!$B$5:$C$14,2,0))))</f>
        <v>73.75</v>
      </c>
      <c r="AG49" s="77">
        <f>IF(ISBLANK(O49),"",IF(OR(O49="DNS",O49="DNF"),"1000.00",IF(ISBLANK(P49),O49,O49+VLOOKUP(P49,[1]Lists!$B$5:$C$14,2,0))))</f>
        <v>72.72</v>
      </c>
      <c r="AH49" s="77">
        <f>IF(ISBLANK(Q49),"",IF(OR(Q49="DNS",Q49="DNF"),"1000.00",IF(ISBLANK(R49),Q49,Q49+VLOOKUP(R49,[1]Lists!$B$5:$C$14,2,0))))</f>
        <v>72.349999999999994</v>
      </c>
      <c r="AI49" s="77">
        <f>IF(ISBLANK(S49),"",IF(OR(S49="DNS",S49="DNF"),"1000.00",IF(ISBLANK(T49),S49,S49+VLOOKUP(T49,[1]Lists!$B$5:$C$14,2,0))))</f>
        <v>71.75</v>
      </c>
      <c r="AJ49" s="77">
        <f>IF(ISBLANK(U49),"",IF(OR(U49="DNS",U49="DNF"),"1000.00",IF(ISBLANK(V49),U49,U49+VLOOKUP(V49,[1]Lists!$B$5:$C$14,2,0))))</f>
        <v>74.13</v>
      </c>
      <c r="AK49" s="77">
        <f>IF(ISBLANK(W49),"",IF(OR(W49="DNS",W49="DNF"),"1000.00",IF(ISBLANK(X49),W49,W49+VLOOKUP(X49,[1]Lists!$B$5:$C$14,2,0))))</f>
        <v>71.88</v>
      </c>
      <c r="AL49" s="77">
        <f>IF(ISBLANK(Y49),"",IF(OR(Y49="DNS",Y49="DNF"),"1000.00",IF(ISBLANK(Z49),Y49,Y49+VLOOKUP(Z49,[1]Lists!$B$5:$C$14,2,0))))</f>
        <v>73.11</v>
      </c>
      <c r="AM49" s="77" t="str">
        <f>IF(ISBLANK(AA49),"",IF(OR(AA49="DNS",AA49="DNF"),"1000.00",IF(ISBLANK(AB49),AA49,AA49+VLOOKUP(AB49,[1]Lists!$B$5:$C$14,2,0))))</f>
        <v/>
      </c>
      <c r="AN49" s="78" t="str">
        <f>IF(ISBLANK(AC49),"",IF(OR(AC49="DNS",AC49="DNF"),"1000.00",IF(ISBLANK(AD49),AC49,AC49+VLOOKUP(AD49,[1]Lists!$B$5:$C$14,2,0))))</f>
        <v/>
      </c>
      <c r="AO49" s="79" t="str">
        <f>IF(A49="","",IF(F49="","Enter Class",IF($G$8="Single","",IF(ISERROR(SMALL(AE49:AN49,1)+SMALL(AE49:AN49,2)),"DNQ",SMALL(AE49:AN49,1)+SMALL(AE49:AN49,2)))))</f>
        <v/>
      </c>
      <c r="AP49" s="79">
        <f>IF(A49="","",IF(F49="","Enter Class",IF(ISERROR(SMALL(AE49:AN49,1)+SMALL(AE49:AN49,2)+SMALL(AE49:AN49,3)),"DNQ",SMALL(AE49:AN49,1)+SMALL(AE49:AN49,2)+SMALL(AE49:AN49,3))))</f>
        <v>215.98</v>
      </c>
      <c r="AQ49" s="80"/>
      <c r="AR49" s="81"/>
      <c r="AS49" s="82"/>
      <c r="AT49" s="81"/>
      <c r="AU49" s="82"/>
      <c r="AV49" s="81"/>
      <c r="AW49" s="82"/>
      <c r="AX49" s="81"/>
      <c r="AY49" s="82"/>
      <c r="AZ49" s="81"/>
      <c r="BA49" s="82"/>
      <c r="BB49" s="81"/>
      <c r="BC49" s="82"/>
      <c r="BD49" s="81"/>
      <c r="BE49" s="82"/>
      <c r="BF49" s="81"/>
      <c r="BG49" s="82"/>
      <c r="BH49" s="81"/>
      <c r="BI49" s="82"/>
      <c r="BJ49" s="81"/>
      <c r="BK49" s="76" t="str">
        <f>IF(ISBLANK(AQ49),"",IF(OR(AQ49="DNS",AQ49="DNF"),"1000.00",IF(ISBLANK(AR49),AQ49,AQ49+VLOOKUP(AR49,[1]Lists!$B$5:$C$14,2,0))))</f>
        <v/>
      </c>
      <c r="BL49" s="77" t="str">
        <f>IF(ISBLANK(AS49),"",IF(OR(AS49="DNS",AS49="DNF"),"1000.00",IF(ISBLANK(AT49),AS49,AS49+VLOOKUP(AT49,[1]Lists!$B$5:$C$14,2,0))))</f>
        <v/>
      </c>
      <c r="BM49" s="77" t="str">
        <f>IF(ISBLANK(AU49),"",IF(OR(AU49="DNS",AU49="DNF"),"1000.00",IF(ISBLANK(AV49),AU49,AU49+VLOOKUP(AV49,[1]Lists!$B$5:$C$14,2,0))))</f>
        <v/>
      </c>
      <c r="BN49" s="77" t="str">
        <f>IF(ISBLANK(AW49),"",IF(OR(AW49="DNS",AW49="DNF"),"1000.00",IF(ISBLANK(AX49),AW49,AW49+VLOOKUP(AX49,[1]Lists!$B$5:$C$14,2,0))))</f>
        <v/>
      </c>
      <c r="BO49" s="77" t="str">
        <f>IF(ISBLANK(AY49),"",IF(OR(AY49="DNS",AY49="DNF"),"1000.00",IF(ISBLANK(AZ49),AY49,AY49+VLOOKUP(AZ49,[1]Lists!$B$5:$C$14,2,0))))</f>
        <v/>
      </c>
      <c r="BP49" s="77" t="str">
        <f>IF(ISBLANK(BA49),"",IF(OR(BA49="DNS",BA49="DNF"),"1000.00",IF(ISBLANK(BB49),BA49,BA49+VLOOKUP(BB49,[1]Lists!$B$5:$C$14,2,0))))</f>
        <v/>
      </c>
      <c r="BQ49" s="77" t="str">
        <f>IF(ISBLANK(BC49),"",IF(OR(BC49="DNS",BC49="DNF"),"1000.00",IF(ISBLANK(BD49),BC49,BC49+VLOOKUP(BD49,[1]Lists!$B$5:$C$14,2,0))))</f>
        <v/>
      </c>
      <c r="BR49" s="77" t="str">
        <f>IF(ISBLANK(BE49),"",IF(OR(BE49="DNS",BE49="DNF"),"1000.00",IF(ISBLANK(BF49),BE49,BE49+VLOOKUP(BF49,[1]Lists!$B$5:$C$14,2,0))))</f>
        <v/>
      </c>
      <c r="BS49" s="77" t="str">
        <f>IF(ISBLANK(BG49),"",IF(OR(BG49="DNS",BG49="DNF"),"1000.00",IF(ISBLANK(BH49),BG49,BG49+VLOOKUP(BH49,[1]Lists!$B$5:$C$14,2,0))))</f>
        <v/>
      </c>
      <c r="BT49" s="78" t="str">
        <f>IF(ISBLANK(BI49),"",IF(OR(BI49="DNS",BI49="DNF"),"1000.00",IF(ISBLANK(BJ49),BI49,BI49+VLOOKUP(BJ49,[1]Lists!$B$5:$C$14,2,0))))</f>
        <v/>
      </c>
      <c r="BU49" s="79" t="str">
        <f>IF(A49="","",IF(F49="","Enter Class",IF($G$8="Single","",IF(ISERROR(SMALL(BK49:BT49,1)+SMALL(BK49:BT49,2)),"DNQ",SMALL(BK49:BT49,1)+SMALL(BK49:BT49,2)))))</f>
        <v/>
      </c>
      <c r="BV49" s="79">
        <f>IF('[1]VCAS Entry List'!A51="","",IF(A49="","Enter No.",IF(F49="","Enter Class",IF($G$8="Single",AP49,IF(ISERROR(AO49+BU49),"DNQ",AO49+BU49)))))</f>
        <v>215.98</v>
      </c>
      <c r="BW49" s="83">
        <f>IF(A49="","",IF(F49="","",IF(BV49="DNQ","",1+SUMPRODUCT(($F$15:$F$158=F49)*($BV$15:$BV$158&lt;BV49)))))</f>
        <v>6</v>
      </c>
      <c r="BX49" s="84">
        <f>IF(A49="","",IF(F49="","",IF(BV49="DNQ","",RANK(BV49,$BV$15:$BV$158,1))))</f>
        <v>52</v>
      </c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1:95" x14ac:dyDescent="0.25">
      <c r="A50" s="65">
        <v>69</v>
      </c>
      <c r="B50" s="66" t="str">
        <f>IF(ISBLANK('[1]VCAS Entry List'!A52),"",'[1]VCAS Entry List'!A52)</f>
        <v>Temp109</v>
      </c>
      <c r="C50" s="66" t="str">
        <f>IF(ISBLANK('[1]VCAS Entry List'!B52&amp;" "&amp;'[1]VCAS Entry List'!C52&amp;" "&amp;'[1]VCAS Entry List'!D52),"",'[1]VCAS Entry List'!B52&amp;" "&amp;'[1]VCAS Entry List'!C52&amp;" "&amp;'[1]VCAS Entry List'!D52)</f>
        <v>Ben Edwards J</v>
      </c>
      <c r="D50" s="67" t="str">
        <f>IF(ISBLANK('[1]VCAS Entry List'!B52),"",'[1]VCAS Entry List'!B52)</f>
        <v>Ben</v>
      </c>
      <c r="E50" s="67" t="str">
        <f>IF(ISBLANK('[1]VCAS Entry List'!C52),"",'[1]VCAS Entry List'!C52)</f>
        <v>Edwards</v>
      </c>
      <c r="F50" s="68" t="str">
        <f>IF(ISBLANK('[1]VCAS Entry List'!D52),"",'[1]VCAS Entry List'!D52)</f>
        <v>J</v>
      </c>
      <c r="G50" s="69" t="str">
        <f>IF(ISBLANK('[1]VCAS Entry List'!E52),"",'[1]VCAS Entry List'!E52)</f>
        <v>MADCC</v>
      </c>
      <c r="H50" s="70" t="str">
        <f>IF(ISBLANK('[1]VCAS Entry List'!F52),"",'[1]VCAS Entry List'!F52)</f>
        <v/>
      </c>
      <c r="I50" s="71" t="str">
        <f>IF(ISBLANK('[1]VCAS Entry List'!G52),"",'[1]VCAS Entry List'!G52)</f>
        <v/>
      </c>
      <c r="J50" s="72" t="str">
        <f>IF(ISBLANK('[1]VCAS Entry List'!H52),"",'[1]VCAS Entry List'!H52)</f>
        <v/>
      </c>
      <c r="K50" s="73" t="s">
        <v>33</v>
      </c>
      <c r="L50" s="74"/>
      <c r="M50" s="75">
        <v>76.680000000000007</v>
      </c>
      <c r="N50" s="74"/>
      <c r="O50" s="75">
        <v>82.32</v>
      </c>
      <c r="P50" s="74"/>
      <c r="Q50" s="75">
        <v>72.48</v>
      </c>
      <c r="R50" s="74"/>
      <c r="S50" s="75">
        <v>73.69</v>
      </c>
      <c r="T50" s="74"/>
      <c r="U50" s="75">
        <v>72.92</v>
      </c>
      <c r="V50" s="74"/>
      <c r="W50" s="75" t="s">
        <v>0</v>
      </c>
      <c r="X50" s="74"/>
      <c r="Y50" s="75" t="s">
        <v>0</v>
      </c>
      <c r="Z50" s="74"/>
      <c r="AA50" s="75" t="s">
        <v>0</v>
      </c>
      <c r="AB50" s="74"/>
      <c r="AC50" s="75" t="s">
        <v>0</v>
      </c>
      <c r="AD50" s="74"/>
      <c r="AE50" s="76" t="str">
        <f>IF(ISBLANK(K50),"",IF(OR(K50="DNS",K50="DNF"),"1000.00",IF(ISBLANK(L50),K50,K50+VLOOKUP(L50,[1]Lists!$B$5:$C$14,2,0))))</f>
        <v>1000.00</v>
      </c>
      <c r="AF50" s="77">
        <f>IF(ISBLANK(M50),"",IF(OR(M50="DNS",M50="DNF"),"1000.00",IF(ISBLANK(N50),M50,M50+VLOOKUP(N50,[1]Lists!$B$5:$C$14,2,0))))</f>
        <v>76.680000000000007</v>
      </c>
      <c r="AG50" s="77">
        <f>IF(ISBLANK(O50),"",IF(OR(O50="DNS",O50="DNF"),"1000.00",IF(ISBLANK(P50),O50,O50+VLOOKUP(P50,[1]Lists!$B$5:$C$14,2,0))))</f>
        <v>82.32</v>
      </c>
      <c r="AH50" s="77">
        <f>IF(ISBLANK(Q50),"",IF(OR(Q50="DNS",Q50="DNF"),"1000.00",IF(ISBLANK(R50),Q50,Q50+VLOOKUP(R50,[1]Lists!$B$5:$C$14,2,0))))</f>
        <v>72.48</v>
      </c>
      <c r="AI50" s="77">
        <f>IF(ISBLANK(S50),"",IF(OR(S50="DNS",S50="DNF"),"1000.00",IF(ISBLANK(T50),S50,S50+VLOOKUP(T50,[1]Lists!$B$5:$C$14,2,0))))</f>
        <v>73.69</v>
      </c>
      <c r="AJ50" s="77">
        <f>IF(ISBLANK(U50),"",IF(OR(U50="DNS",U50="DNF"),"1000.00",IF(ISBLANK(V50),U50,U50+VLOOKUP(V50,[1]Lists!$B$5:$C$14,2,0))))</f>
        <v>72.92</v>
      </c>
      <c r="AK50" s="77" t="str">
        <f>IF(ISBLANK(W50),"",IF(OR(W50="DNS",W50="DNF"),"1000.00",IF(ISBLANK(X50),W50,W50+VLOOKUP(X50,[1]Lists!$B$5:$C$14,2,0))))</f>
        <v/>
      </c>
      <c r="AL50" s="77" t="str">
        <f>IF(ISBLANK(Y50),"",IF(OR(Y50="DNS",Y50="DNF"),"1000.00",IF(ISBLANK(Z50),Y50,Y50+VLOOKUP(Z50,[1]Lists!$B$5:$C$14,2,0))))</f>
        <v/>
      </c>
      <c r="AM50" s="77" t="str">
        <f>IF(ISBLANK(AA50),"",IF(OR(AA50="DNS",AA50="DNF"),"1000.00",IF(ISBLANK(AB50),AA50,AA50+VLOOKUP(AB50,[1]Lists!$B$5:$C$14,2,0))))</f>
        <v/>
      </c>
      <c r="AN50" s="78" t="str">
        <f>IF(ISBLANK(AC50),"",IF(OR(AC50="DNS",AC50="DNF"),"1000.00",IF(ISBLANK(AD50),AC50,AC50+VLOOKUP(AD50,[1]Lists!$B$5:$C$14,2,0))))</f>
        <v/>
      </c>
      <c r="AO50" s="79" t="str">
        <f>IF(A50="","",IF(F50="","Enter Class",IF($G$8="Single","",IF(ISERROR(SMALL(AE50:AN50,1)+SMALL(AE50:AN50,2)),"DNQ",SMALL(AE50:AN50,1)+SMALL(AE50:AN50,2)))))</f>
        <v/>
      </c>
      <c r="AP50" s="79">
        <f>IF(A50="","",IF(F50="","Enter Class",IF(ISERROR(SMALL(AE50:AN50,1)+SMALL(AE50:AN50,2)+SMALL(AE50:AN50,3)),"DNQ",SMALL(AE50:AN50,1)+SMALL(AE50:AN50,2)+SMALL(AE50:AN50,3))))</f>
        <v>219.09</v>
      </c>
      <c r="AQ50" s="80"/>
      <c r="AR50" s="81"/>
      <c r="AS50" s="82"/>
      <c r="AT50" s="81"/>
      <c r="AU50" s="82"/>
      <c r="AV50" s="81"/>
      <c r="AW50" s="82"/>
      <c r="AX50" s="81"/>
      <c r="AY50" s="82"/>
      <c r="AZ50" s="81"/>
      <c r="BA50" s="82"/>
      <c r="BB50" s="81"/>
      <c r="BC50" s="82"/>
      <c r="BD50" s="81"/>
      <c r="BE50" s="82"/>
      <c r="BF50" s="81"/>
      <c r="BG50" s="82"/>
      <c r="BH50" s="81"/>
      <c r="BI50" s="82"/>
      <c r="BJ50" s="81"/>
      <c r="BK50" s="76" t="str">
        <f>IF(ISBLANK(AQ50),"",IF(OR(AQ50="DNS",AQ50="DNF"),"1000.00",IF(ISBLANK(AR50),AQ50,AQ50+VLOOKUP(AR50,[1]Lists!$B$5:$C$14,2,0))))</f>
        <v/>
      </c>
      <c r="BL50" s="77" t="str">
        <f>IF(ISBLANK(AS50),"",IF(OR(AS50="DNS",AS50="DNF"),"1000.00",IF(ISBLANK(AT50),AS50,AS50+VLOOKUP(AT50,[1]Lists!$B$5:$C$14,2,0))))</f>
        <v/>
      </c>
      <c r="BM50" s="77" t="str">
        <f>IF(ISBLANK(AU50),"",IF(OR(AU50="DNS",AU50="DNF"),"1000.00",IF(ISBLANK(AV50),AU50,AU50+VLOOKUP(AV50,[1]Lists!$B$5:$C$14,2,0))))</f>
        <v/>
      </c>
      <c r="BN50" s="77" t="str">
        <f>IF(ISBLANK(AW50),"",IF(OR(AW50="DNS",AW50="DNF"),"1000.00",IF(ISBLANK(AX50),AW50,AW50+VLOOKUP(AX50,[1]Lists!$B$5:$C$14,2,0))))</f>
        <v/>
      </c>
      <c r="BO50" s="77" t="str">
        <f>IF(ISBLANK(AY50),"",IF(OR(AY50="DNS",AY50="DNF"),"1000.00",IF(ISBLANK(AZ50),AY50,AY50+VLOOKUP(AZ50,[1]Lists!$B$5:$C$14,2,0))))</f>
        <v/>
      </c>
      <c r="BP50" s="77" t="str">
        <f>IF(ISBLANK(BA50),"",IF(OR(BA50="DNS",BA50="DNF"),"1000.00",IF(ISBLANK(BB50),BA50,BA50+VLOOKUP(BB50,[1]Lists!$B$5:$C$14,2,0))))</f>
        <v/>
      </c>
      <c r="BQ50" s="77" t="str">
        <f>IF(ISBLANK(BC50),"",IF(OR(BC50="DNS",BC50="DNF"),"1000.00",IF(ISBLANK(BD50),BC50,BC50+VLOOKUP(BD50,[1]Lists!$B$5:$C$14,2,0))))</f>
        <v/>
      </c>
      <c r="BR50" s="77" t="str">
        <f>IF(ISBLANK(BE50),"",IF(OR(BE50="DNS",BE50="DNF"),"1000.00",IF(ISBLANK(BF50),BE50,BE50+VLOOKUP(BF50,[1]Lists!$B$5:$C$14,2,0))))</f>
        <v/>
      </c>
      <c r="BS50" s="77" t="str">
        <f>IF(ISBLANK(BG50),"",IF(OR(BG50="DNS",BG50="DNF"),"1000.00",IF(ISBLANK(BH50),BG50,BG50+VLOOKUP(BH50,[1]Lists!$B$5:$C$14,2,0))))</f>
        <v/>
      </c>
      <c r="BT50" s="78" t="str">
        <f>IF(ISBLANK(BI50),"",IF(OR(BI50="DNS",BI50="DNF"),"1000.00",IF(ISBLANK(BJ50),BI50,BI50+VLOOKUP(BJ50,[1]Lists!$B$5:$C$14,2,0))))</f>
        <v/>
      </c>
      <c r="BU50" s="79" t="str">
        <f>IF(A50="","",IF(F50="","Enter Class",IF($G$8="Single","",IF(ISERROR(SMALL(BK50:BT50,1)+SMALL(BK50:BT50,2)),"DNQ",SMALL(BK50:BT50,1)+SMALL(BK50:BT50,2)))))</f>
        <v/>
      </c>
      <c r="BV50" s="79">
        <f>IF('[1]VCAS Entry List'!A52="","",IF(A50="","Enter No.",IF(F50="","Enter Class",IF($G$8="Single",AP50,IF(ISERROR(AO50+BU50),"DNQ",AO50+BU50)))))</f>
        <v>219.09</v>
      </c>
      <c r="BW50" s="83">
        <f>IF(A50="","",IF(F50="","",IF(BV50="DNQ","",1+SUMPRODUCT(($F$15:$F$158=F50)*($BV$15:$BV$158&lt;BV50)))))</f>
        <v>7</v>
      </c>
      <c r="BX50" s="84">
        <f>IF(A50="","",IF(F50="","",IF(BV50="DNQ","",RANK(BV50,$BV$15:$BV$158,1))))</f>
        <v>57</v>
      </c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1:95" x14ac:dyDescent="0.25">
      <c r="A51" s="65">
        <v>60</v>
      </c>
      <c r="B51" s="66" t="str">
        <f>IF(ISBLANK('[1]VCAS Entry List'!A53),"",'[1]VCAS Entry List'!A53)</f>
        <v>Temp124</v>
      </c>
      <c r="C51" s="66" t="str">
        <f>IF(ISBLANK('[1]VCAS Entry List'!B53&amp;" "&amp;'[1]VCAS Entry List'!C53&amp;" "&amp;'[1]VCAS Entry List'!D53),"",'[1]VCAS Entry List'!B53&amp;" "&amp;'[1]VCAS Entry List'!C53&amp;" "&amp;'[1]VCAS Entry List'!D53)</f>
        <v>Patrick Mahoney J</v>
      </c>
      <c r="D51" s="67" t="str">
        <f>IF(ISBLANK('[1]VCAS Entry List'!B53),"",'[1]VCAS Entry List'!B53)</f>
        <v>Patrick</v>
      </c>
      <c r="E51" s="67" t="str">
        <f>IF(ISBLANK('[1]VCAS Entry List'!C53),"",'[1]VCAS Entry List'!C53)</f>
        <v>Mahoney</v>
      </c>
      <c r="F51" s="68" t="str">
        <f>IF(ISBLANK('[1]VCAS Entry List'!D53),"",'[1]VCAS Entry List'!D53)</f>
        <v>J</v>
      </c>
      <c r="G51" s="69" t="str">
        <f>IF(ISBLANK('[1]VCAS Entry List'!E53),"",'[1]VCAS Entry List'!E53)</f>
        <v>MADCC</v>
      </c>
      <c r="H51" s="70" t="str">
        <f>IF(ISBLANK('[1]VCAS Entry List'!F53),"",'[1]VCAS Entry List'!F53)</f>
        <v>Toyota</v>
      </c>
      <c r="I51" s="71" t="str">
        <f>IF(ISBLANK('[1]VCAS Entry List'!G53),"",'[1]VCAS Entry List'!G53)</f>
        <v>Celica</v>
      </c>
      <c r="J51" s="72" t="str">
        <f>IF(ISBLANK('[1]VCAS Entry List'!H53),"",'[1]VCAS Entry List'!H53)</f>
        <v/>
      </c>
      <c r="K51" s="73">
        <v>77.239999999999995</v>
      </c>
      <c r="L51" s="74"/>
      <c r="M51" s="75">
        <v>74.900000000000006</v>
      </c>
      <c r="N51" s="74"/>
      <c r="O51" s="75">
        <v>76.59</v>
      </c>
      <c r="P51" s="74"/>
      <c r="Q51" s="75">
        <v>74.099999999999994</v>
      </c>
      <c r="R51" s="74"/>
      <c r="S51" s="75">
        <v>73.400000000000006</v>
      </c>
      <c r="T51" s="74"/>
      <c r="U51" s="75" t="s">
        <v>0</v>
      </c>
      <c r="V51" s="74"/>
      <c r="W51" s="75">
        <v>74.17</v>
      </c>
      <c r="X51" s="74"/>
      <c r="Y51" s="75">
        <v>77.12</v>
      </c>
      <c r="Z51" s="74"/>
      <c r="AA51" s="75">
        <v>78.89</v>
      </c>
      <c r="AB51" s="74"/>
      <c r="AC51" s="75" t="s">
        <v>0</v>
      </c>
      <c r="AD51" s="74"/>
      <c r="AE51" s="76">
        <f>IF(ISBLANK(K51),"",IF(OR(K51="DNS",K51="DNF"),"1000.00",IF(ISBLANK(L51),K51,K51+VLOOKUP(L51,[1]Lists!$B$5:$C$14,2,0))))</f>
        <v>77.239999999999995</v>
      </c>
      <c r="AF51" s="77">
        <f>IF(ISBLANK(M51),"",IF(OR(M51="DNS",M51="DNF"),"1000.00",IF(ISBLANK(N51),M51,M51+VLOOKUP(N51,[1]Lists!$B$5:$C$14,2,0))))</f>
        <v>74.900000000000006</v>
      </c>
      <c r="AG51" s="77">
        <f>IF(ISBLANK(O51),"",IF(OR(O51="DNS",O51="DNF"),"1000.00",IF(ISBLANK(P51),O51,O51+VLOOKUP(P51,[1]Lists!$B$5:$C$14,2,0))))</f>
        <v>76.59</v>
      </c>
      <c r="AH51" s="77">
        <f>IF(ISBLANK(Q51),"",IF(OR(Q51="DNS",Q51="DNF"),"1000.00",IF(ISBLANK(R51),Q51,Q51+VLOOKUP(R51,[1]Lists!$B$5:$C$14,2,0))))</f>
        <v>74.099999999999994</v>
      </c>
      <c r="AI51" s="77">
        <f>IF(ISBLANK(S51),"",IF(OR(S51="DNS",S51="DNF"),"1000.00",IF(ISBLANK(T51),S51,S51+VLOOKUP(T51,[1]Lists!$B$5:$C$14,2,0))))</f>
        <v>73.400000000000006</v>
      </c>
      <c r="AJ51" s="77" t="str">
        <f>IF(ISBLANK(U51),"",IF(OR(U51="DNS",U51="DNF"),"1000.00",IF(ISBLANK(V51),U51,U51+VLOOKUP(V51,[1]Lists!$B$5:$C$14,2,0))))</f>
        <v/>
      </c>
      <c r="AK51" s="77">
        <f>IF(ISBLANK(W51),"",IF(OR(W51="DNS",W51="DNF"),"1000.00",IF(ISBLANK(X51),W51,W51+VLOOKUP(X51,[1]Lists!$B$5:$C$14,2,0))))</f>
        <v>74.17</v>
      </c>
      <c r="AL51" s="77">
        <f>IF(ISBLANK(Y51),"",IF(OR(Y51="DNS",Y51="DNF"),"1000.00",IF(ISBLANK(Z51),Y51,Y51+VLOOKUP(Z51,[1]Lists!$B$5:$C$14,2,0))))</f>
        <v>77.12</v>
      </c>
      <c r="AM51" s="77">
        <f>IF(ISBLANK(AA51),"",IF(OR(AA51="DNS",AA51="DNF"),"1000.00",IF(ISBLANK(AB51),AA51,AA51+VLOOKUP(AB51,[1]Lists!$B$5:$C$14,2,0))))</f>
        <v>78.89</v>
      </c>
      <c r="AN51" s="78" t="str">
        <f>IF(ISBLANK(AC51),"",IF(OR(AC51="DNS",AC51="DNF"),"1000.00",IF(ISBLANK(AD51),AC51,AC51+VLOOKUP(AD51,[1]Lists!$B$5:$C$14,2,0))))</f>
        <v/>
      </c>
      <c r="AO51" s="79" t="str">
        <f>IF(A51="","",IF(F51="","Enter Class",IF($G$8="Single","",IF(ISERROR(SMALL(AE51:AN51,1)+SMALL(AE51:AN51,2)),"DNQ",SMALL(AE51:AN51,1)+SMALL(AE51:AN51,2)))))</f>
        <v/>
      </c>
      <c r="AP51" s="79">
        <f>IF(A51="","",IF(F51="","Enter Class",IF(ISERROR(SMALL(AE51:AN51,1)+SMALL(AE51:AN51,2)+SMALL(AE51:AN51,3)),"DNQ",SMALL(AE51:AN51,1)+SMALL(AE51:AN51,2)+SMALL(AE51:AN51,3))))</f>
        <v>221.67000000000002</v>
      </c>
      <c r="AQ51" s="80"/>
      <c r="AR51" s="81"/>
      <c r="AS51" s="82"/>
      <c r="AT51" s="81"/>
      <c r="AU51" s="82"/>
      <c r="AV51" s="81"/>
      <c r="AW51" s="82"/>
      <c r="AX51" s="81"/>
      <c r="AY51" s="82"/>
      <c r="AZ51" s="81"/>
      <c r="BA51" s="82"/>
      <c r="BB51" s="81"/>
      <c r="BC51" s="82"/>
      <c r="BD51" s="81"/>
      <c r="BE51" s="82"/>
      <c r="BF51" s="81"/>
      <c r="BG51" s="82"/>
      <c r="BH51" s="81"/>
      <c r="BI51" s="82"/>
      <c r="BJ51" s="81"/>
      <c r="BK51" s="76" t="str">
        <f>IF(ISBLANK(AQ51),"",IF(OR(AQ51="DNS",AQ51="DNF"),"1000.00",IF(ISBLANK(AR51),AQ51,AQ51+VLOOKUP(AR51,[1]Lists!$B$5:$C$14,2,0))))</f>
        <v/>
      </c>
      <c r="BL51" s="77" t="str">
        <f>IF(ISBLANK(AS51),"",IF(OR(AS51="DNS",AS51="DNF"),"1000.00",IF(ISBLANK(AT51),AS51,AS51+VLOOKUP(AT51,[1]Lists!$B$5:$C$14,2,0))))</f>
        <v/>
      </c>
      <c r="BM51" s="77" t="str">
        <f>IF(ISBLANK(AU51),"",IF(OR(AU51="DNS",AU51="DNF"),"1000.00",IF(ISBLANK(AV51),AU51,AU51+VLOOKUP(AV51,[1]Lists!$B$5:$C$14,2,0))))</f>
        <v/>
      </c>
      <c r="BN51" s="77" t="str">
        <f>IF(ISBLANK(AW51),"",IF(OR(AW51="DNS",AW51="DNF"),"1000.00",IF(ISBLANK(AX51),AW51,AW51+VLOOKUP(AX51,[1]Lists!$B$5:$C$14,2,0))))</f>
        <v/>
      </c>
      <c r="BO51" s="77" t="str">
        <f>IF(ISBLANK(AY51),"",IF(OR(AY51="DNS",AY51="DNF"),"1000.00",IF(ISBLANK(AZ51),AY51,AY51+VLOOKUP(AZ51,[1]Lists!$B$5:$C$14,2,0))))</f>
        <v/>
      </c>
      <c r="BP51" s="77" t="str">
        <f>IF(ISBLANK(BA51),"",IF(OR(BA51="DNS",BA51="DNF"),"1000.00",IF(ISBLANK(BB51),BA51,BA51+VLOOKUP(BB51,[1]Lists!$B$5:$C$14,2,0))))</f>
        <v/>
      </c>
      <c r="BQ51" s="77" t="str">
        <f>IF(ISBLANK(BC51),"",IF(OR(BC51="DNS",BC51="DNF"),"1000.00",IF(ISBLANK(BD51),BC51,BC51+VLOOKUP(BD51,[1]Lists!$B$5:$C$14,2,0))))</f>
        <v/>
      </c>
      <c r="BR51" s="77" t="str">
        <f>IF(ISBLANK(BE51),"",IF(OR(BE51="DNS",BE51="DNF"),"1000.00",IF(ISBLANK(BF51),BE51,BE51+VLOOKUP(BF51,[1]Lists!$B$5:$C$14,2,0))))</f>
        <v/>
      </c>
      <c r="BS51" s="77" t="str">
        <f>IF(ISBLANK(BG51),"",IF(OR(BG51="DNS",BG51="DNF"),"1000.00",IF(ISBLANK(BH51),BG51,BG51+VLOOKUP(BH51,[1]Lists!$B$5:$C$14,2,0))))</f>
        <v/>
      </c>
      <c r="BT51" s="78" t="str">
        <f>IF(ISBLANK(BI51),"",IF(OR(BI51="DNS",BI51="DNF"),"1000.00",IF(ISBLANK(BJ51),BI51,BI51+VLOOKUP(BJ51,[1]Lists!$B$5:$C$14,2,0))))</f>
        <v/>
      </c>
      <c r="BU51" s="79" t="str">
        <f>IF(A51="","",IF(F51="","Enter Class",IF($G$8="Single","",IF(ISERROR(SMALL(BK51:BT51,1)+SMALL(BK51:BT51,2)),"DNQ",SMALL(BK51:BT51,1)+SMALL(BK51:BT51,2)))))</f>
        <v/>
      </c>
      <c r="BV51" s="79">
        <f>IF('[1]VCAS Entry List'!A53="","",IF(A51="","Enter No.",IF(F51="","Enter Class",IF($G$8="Single",AP51,IF(ISERROR(AO51+BU51),"DNQ",AO51+BU51)))))</f>
        <v>221.67000000000002</v>
      </c>
      <c r="BW51" s="83">
        <f>IF(A51="","",IF(F51="","",IF(BV51="DNQ","",1+SUMPRODUCT(($F$15:$F$158=F51)*($BV$15:$BV$158&lt;BV51)))))</f>
        <v>8</v>
      </c>
      <c r="BX51" s="84">
        <f>IF(A51="","",IF(F51="","",IF(BV51="DNQ","",RANK(BV51,$BV$15:$BV$158,1))))</f>
        <v>62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1:95" x14ac:dyDescent="0.25">
      <c r="A52" s="65">
        <v>59</v>
      </c>
      <c r="B52" s="66">
        <f>IF(ISBLANK('[1]VCAS Entry List'!A54),"",'[1]VCAS Entry List'!A54)</f>
        <v>1120432</v>
      </c>
      <c r="C52" s="66" t="str">
        <f>IF(ISBLANK('[1]VCAS Entry List'!B54&amp;" "&amp;'[1]VCAS Entry List'!C54&amp;" "&amp;'[1]VCAS Entry List'!D54),"",'[1]VCAS Entry List'!B54&amp;" "&amp;'[1]VCAS Entry List'!C54&amp;" "&amp;'[1]VCAS Entry List'!D54)</f>
        <v>Mitch Fleming J</v>
      </c>
      <c r="D52" s="67" t="str">
        <f>IF(ISBLANK('[1]VCAS Entry List'!B54),"",'[1]VCAS Entry List'!B54)</f>
        <v>Mitch</v>
      </c>
      <c r="E52" s="67" t="str">
        <f>IF(ISBLANK('[1]VCAS Entry List'!C54),"",'[1]VCAS Entry List'!C54)</f>
        <v>Fleming</v>
      </c>
      <c r="F52" s="68" t="str">
        <f>IF(ISBLANK('[1]VCAS Entry List'!D54),"",'[1]VCAS Entry List'!D54)</f>
        <v>J</v>
      </c>
      <c r="G52" s="69" t="str">
        <f>IF(ISBLANK('[1]VCAS Entry List'!E54),"",'[1]VCAS Entry List'!E54)</f>
        <v>NCCA</v>
      </c>
      <c r="H52" s="70" t="str">
        <f>IF(ISBLANK('[1]VCAS Entry List'!F54),"",'[1]VCAS Entry List'!F54)</f>
        <v>Datsun</v>
      </c>
      <c r="I52" s="71" t="str">
        <f>IF(ISBLANK('[1]VCAS Entry List'!G54),"",'[1]VCAS Entry List'!G54)</f>
        <v>180B</v>
      </c>
      <c r="J52" s="72" t="str">
        <f>IF(ISBLANK('[1]VCAS Entry List'!H54),"",'[1]VCAS Entry List'!H54)</f>
        <v/>
      </c>
      <c r="K52" s="73">
        <v>89.97</v>
      </c>
      <c r="L52" s="74"/>
      <c r="M52" s="75">
        <v>84.91</v>
      </c>
      <c r="N52" s="74"/>
      <c r="O52" s="75">
        <v>100.34</v>
      </c>
      <c r="P52" s="74"/>
      <c r="Q52" s="75" t="s">
        <v>0</v>
      </c>
      <c r="R52" s="74"/>
      <c r="S52" s="75">
        <v>72.709999999999994</v>
      </c>
      <c r="T52" s="74"/>
      <c r="U52" s="75">
        <v>76.819999999999993</v>
      </c>
      <c r="V52" s="74"/>
      <c r="W52" s="75">
        <v>78.790000000000006</v>
      </c>
      <c r="X52" s="74"/>
      <c r="Y52" s="75" t="s">
        <v>0</v>
      </c>
      <c r="Z52" s="74"/>
      <c r="AA52" s="75" t="s">
        <v>0</v>
      </c>
      <c r="AB52" s="74"/>
      <c r="AC52" s="75" t="s">
        <v>0</v>
      </c>
      <c r="AD52" s="74"/>
      <c r="AE52" s="76">
        <f>IF(ISBLANK(K52),"",IF(OR(K52="DNS",K52="DNF"),"1000.00",IF(ISBLANK(L52),K52,K52+VLOOKUP(L52,[1]Lists!$B$5:$C$14,2,0))))</f>
        <v>89.97</v>
      </c>
      <c r="AF52" s="77">
        <f>IF(ISBLANK(M52),"",IF(OR(M52="DNS",M52="DNF"),"1000.00",IF(ISBLANK(N52),M52,M52+VLOOKUP(N52,[1]Lists!$B$5:$C$14,2,0))))</f>
        <v>84.91</v>
      </c>
      <c r="AG52" s="77">
        <f>IF(ISBLANK(O52),"",IF(OR(O52="DNS",O52="DNF"),"1000.00",IF(ISBLANK(P52),O52,O52+VLOOKUP(P52,[1]Lists!$B$5:$C$14,2,0))))</f>
        <v>100.34</v>
      </c>
      <c r="AH52" s="77" t="str">
        <f>IF(ISBLANK(Q52),"",IF(OR(Q52="DNS",Q52="DNF"),"1000.00",IF(ISBLANK(R52),Q52,Q52+VLOOKUP(R52,[1]Lists!$B$5:$C$14,2,0))))</f>
        <v/>
      </c>
      <c r="AI52" s="77">
        <f>IF(ISBLANK(S52),"",IF(OR(S52="DNS",S52="DNF"),"1000.00",IF(ISBLANK(T52),S52,S52+VLOOKUP(T52,[1]Lists!$B$5:$C$14,2,0))))</f>
        <v>72.709999999999994</v>
      </c>
      <c r="AJ52" s="77">
        <f>IF(ISBLANK(U52),"",IF(OR(U52="DNS",U52="DNF"),"1000.00",IF(ISBLANK(V52),U52,U52+VLOOKUP(V52,[1]Lists!$B$5:$C$14,2,0))))</f>
        <v>76.819999999999993</v>
      </c>
      <c r="AK52" s="77">
        <f>IF(ISBLANK(W52),"",IF(OR(W52="DNS",W52="DNF"),"1000.00",IF(ISBLANK(X52),W52,W52+VLOOKUP(X52,[1]Lists!$B$5:$C$14,2,0))))</f>
        <v>78.790000000000006</v>
      </c>
      <c r="AL52" s="77" t="str">
        <f>IF(ISBLANK(Y52),"",IF(OR(Y52="DNS",Y52="DNF"),"1000.00",IF(ISBLANK(Z52),Y52,Y52+VLOOKUP(Z52,[1]Lists!$B$5:$C$14,2,0))))</f>
        <v/>
      </c>
      <c r="AM52" s="77" t="str">
        <f>IF(ISBLANK(AA52),"",IF(OR(AA52="DNS",AA52="DNF"),"1000.00",IF(ISBLANK(AB52),AA52,AA52+VLOOKUP(AB52,[1]Lists!$B$5:$C$14,2,0))))</f>
        <v/>
      </c>
      <c r="AN52" s="78" t="str">
        <f>IF(ISBLANK(AC52),"",IF(OR(AC52="DNS",AC52="DNF"),"1000.00",IF(ISBLANK(AD52),AC52,AC52+VLOOKUP(AD52,[1]Lists!$B$5:$C$14,2,0))))</f>
        <v/>
      </c>
      <c r="AO52" s="79" t="str">
        <f>IF(A52="","",IF(F52="","Enter Class",IF($G$8="Single","",IF(ISERROR(SMALL(AE52:AN52,1)+SMALL(AE52:AN52,2)),"DNQ",SMALL(AE52:AN52,1)+SMALL(AE52:AN52,2)))))</f>
        <v/>
      </c>
      <c r="AP52" s="79">
        <f>IF(A52="","",IF(F52="","Enter Class",IF(ISERROR(SMALL(AE52:AN52,1)+SMALL(AE52:AN52,2)+SMALL(AE52:AN52,3)),"DNQ",SMALL(AE52:AN52,1)+SMALL(AE52:AN52,2)+SMALL(AE52:AN52,3))))</f>
        <v>228.32</v>
      </c>
      <c r="AQ52" s="80"/>
      <c r="AR52" s="81"/>
      <c r="AS52" s="82"/>
      <c r="AT52" s="81"/>
      <c r="AU52" s="82"/>
      <c r="AV52" s="81"/>
      <c r="AW52" s="82"/>
      <c r="AX52" s="81"/>
      <c r="AY52" s="82"/>
      <c r="AZ52" s="81"/>
      <c r="BA52" s="82"/>
      <c r="BB52" s="81"/>
      <c r="BC52" s="82"/>
      <c r="BD52" s="81"/>
      <c r="BE52" s="82"/>
      <c r="BF52" s="81"/>
      <c r="BG52" s="82"/>
      <c r="BH52" s="81"/>
      <c r="BI52" s="82"/>
      <c r="BJ52" s="81"/>
      <c r="BK52" s="76" t="str">
        <f>IF(ISBLANK(AQ52),"",IF(OR(AQ52="DNS",AQ52="DNF"),"1000.00",IF(ISBLANK(AR52),AQ52,AQ52+VLOOKUP(AR52,[1]Lists!$B$5:$C$14,2,0))))</f>
        <v/>
      </c>
      <c r="BL52" s="77" t="str">
        <f>IF(ISBLANK(AS52),"",IF(OR(AS52="DNS",AS52="DNF"),"1000.00",IF(ISBLANK(AT52),AS52,AS52+VLOOKUP(AT52,[1]Lists!$B$5:$C$14,2,0))))</f>
        <v/>
      </c>
      <c r="BM52" s="77" t="str">
        <f>IF(ISBLANK(AU52),"",IF(OR(AU52="DNS",AU52="DNF"),"1000.00",IF(ISBLANK(AV52),AU52,AU52+VLOOKUP(AV52,[1]Lists!$B$5:$C$14,2,0))))</f>
        <v/>
      </c>
      <c r="BN52" s="77" t="str">
        <f>IF(ISBLANK(AW52),"",IF(OR(AW52="DNS",AW52="DNF"),"1000.00",IF(ISBLANK(AX52),AW52,AW52+VLOOKUP(AX52,[1]Lists!$B$5:$C$14,2,0))))</f>
        <v/>
      </c>
      <c r="BO52" s="77" t="str">
        <f>IF(ISBLANK(AY52),"",IF(OR(AY52="DNS",AY52="DNF"),"1000.00",IF(ISBLANK(AZ52),AY52,AY52+VLOOKUP(AZ52,[1]Lists!$B$5:$C$14,2,0))))</f>
        <v/>
      </c>
      <c r="BP52" s="77" t="str">
        <f>IF(ISBLANK(BA52),"",IF(OR(BA52="DNS",BA52="DNF"),"1000.00",IF(ISBLANK(BB52),BA52,BA52+VLOOKUP(BB52,[1]Lists!$B$5:$C$14,2,0))))</f>
        <v/>
      </c>
      <c r="BQ52" s="77" t="str">
        <f>IF(ISBLANK(BC52),"",IF(OR(BC52="DNS",BC52="DNF"),"1000.00",IF(ISBLANK(BD52),BC52,BC52+VLOOKUP(BD52,[1]Lists!$B$5:$C$14,2,0))))</f>
        <v/>
      </c>
      <c r="BR52" s="77" t="str">
        <f>IF(ISBLANK(BE52),"",IF(OR(BE52="DNS",BE52="DNF"),"1000.00",IF(ISBLANK(BF52),BE52,BE52+VLOOKUP(BF52,[1]Lists!$B$5:$C$14,2,0))))</f>
        <v/>
      </c>
      <c r="BS52" s="77" t="str">
        <f>IF(ISBLANK(BG52),"",IF(OR(BG52="DNS",BG52="DNF"),"1000.00",IF(ISBLANK(BH52),BG52,BG52+VLOOKUP(BH52,[1]Lists!$B$5:$C$14,2,0))))</f>
        <v/>
      </c>
      <c r="BT52" s="78" t="str">
        <f>IF(ISBLANK(BI52),"",IF(OR(BI52="DNS",BI52="DNF"),"1000.00",IF(ISBLANK(BJ52),BI52,BI52+VLOOKUP(BJ52,[1]Lists!$B$5:$C$14,2,0))))</f>
        <v/>
      </c>
      <c r="BU52" s="79" t="str">
        <f>IF(A52="","",IF(F52="","Enter Class",IF($G$8="Single","",IF(ISERROR(SMALL(BK52:BT52,1)+SMALL(BK52:BT52,2)),"DNQ",SMALL(BK52:BT52,1)+SMALL(BK52:BT52,2)))))</f>
        <v/>
      </c>
      <c r="BV52" s="79">
        <f>IF('[1]VCAS Entry List'!A54="","",IF(A52="","Enter No.",IF(F52="","Enter Class",IF($G$8="Single",AP52,IF(ISERROR(AO52+BU52),"DNQ",AO52+BU52)))))</f>
        <v>228.32</v>
      </c>
      <c r="BW52" s="83">
        <f>IF(A52="","",IF(F52="","",IF(BV52="DNQ","",1+SUMPRODUCT(($F$15:$F$158=F52)*($BV$15:$BV$158&lt;BV52)))))</f>
        <v>9</v>
      </c>
      <c r="BX52" s="84">
        <f>IF(A52="","",IF(F52="","",IF(BV52="DNQ","",RANK(BV52,$BV$15:$BV$158,1))))</f>
        <v>63</v>
      </c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1:95" x14ac:dyDescent="0.25">
      <c r="A53" s="65">
        <v>66</v>
      </c>
      <c r="B53" s="66">
        <f>IF(ISBLANK('[1]VCAS Entry List'!A55),"",'[1]VCAS Entry List'!A55)</f>
        <v>1103244</v>
      </c>
      <c r="C53" s="66" t="str">
        <f>IF(ISBLANK('[1]VCAS Entry List'!B55&amp;" "&amp;'[1]VCAS Entry List'!C55&amp;" "&amp;'[1]VCAS Entry List'!D55),"",'[1]VCAS Entry List'!B55&amp;" "&amp;'[1]VCAS Entry List'!C55&amp;" "&amp;'[1]VCAS Entry List'!D55)</f>
        <v>Linda Fortune L</v>
      </c>
      <c r="D53" s="67" t="str">
        <f>IF(ISBLANK('[1]VCAS Entry List'!B55),"",'[1]VCAS Entry List'!B55)</f>
        <v>Linda</v>
      </c>
      <c r="E53" s="67" t="str">
        <f>IF(ISBLANK('[1]VCAS Entry List'!C55),"",'[1]VCAS Entry List'!C55)</f>
        <v>Fortune</v>
      </c>
      <c r="F53" s="68" t="str">
        <f>IF(ISBLANK('[1]VCAS Entry List'!D55),"",'[1]VCAS Entry List'!D55)</f>
        <v>L</v>
      </c>
      <c r="G53" s="69" t="str">
        <f>IF(ISBLANK('[1]VCAS Entry List'!E55),"",'[1]VCAS Entry List'!E55)</f>
        <v>MADCC</v>
      </c>
      <c r="H53" s="70" t="str">
        <f>IF(ISBLANK('[1]VCAS Entry List'!F55),"",'[1]VCAS Entry List'!F55)</f>
        <v>Nissan</v>
      </c>
      <c r="I53" s="71" t="str">
        <f>IF(ISBLANK('[1]VCAS Entry List'!G55),"",'[1]VCAS Entry List'!G55)</f>
        <v>NX Coupe</v>
      </c>
      <c r="J53" s="72" t="str">
        <f>IF(ISBLANK('[1]VCAS Entry List'!H55),"",'[1]VCAS Entry List'!H55)</f>
        <v/>
      </c>
      <c r="K53" s="73">
        <v>71.33</v>
      </c>
      <c r="L53" s="74"/>
      <c r="M53" s="75">
        <v>68.89</v>
      </c>
      <c r="N53" s="74"/>
      <c r="O53" s="75">
        <v>67.709999999999994</v>
      </c>
      <c r="P53" s="74"/>
      <c r="Q53" s="75">
        <v>69.040000000000006</v>
      </c>
      <c r="R53" s="74"/>
      <c r="S53" s="75">
        <v>67.66</v>
      </c>
      <c r="T53" s="74"/>
      <c r="U53" s="75">
        <v>71.5</v>
      </c>
      <c r="V53" s="74"/>
      <c r="W53" s="75">
        <v>76.239999999999995</v>
      </c>
      <c r="X53" s="74"/>
      <c r="Y53" s="75" t="s">
        <v>0</v>
      </c>
      <c r="Z53" s="74"/>
      <c r="AA53" s="75" t="s">
        <v>0</v>
      </c>
      <c r="AB53" s="74"/>
      <c r="AC53" s="75" t="s">
        <v>0</v>
      </c>
      <c r="AD53" s="74"/>
      <c r="AE53" s="76">
        <f>IF(ISBLANK(K53),"",IF(OR(K53="DNS",K53="DNF"),"1000.00",IF(ISBLANK(L53),K53,K53+VLOOKUP(L53,[1]Lists!$B$5:$C$14,2,0))))</f>
        <v>71.33</v>
      </c>
      <c r="AF53" s="77">
        <f>IF(ISBLANK(M53),"",IF(OR(M53="DNS",M53="DNF"),"1000.00",IF(ISBLANK(N53),M53,M53+VLOOKUP(N53,[1]Lists!$B$5:$C$14,2,0))))</f>
        <v>68.89</v>
      </c>
      <c r="AG53" s="77">
        <f>IF(ISBLANK(O53),"",IF(OR(O53="DNS",O53="DNF"),"1000.00",IF(ISBLANK(P53),O53,O53+VLOOKUP(P53,[1]Lists!$B$5:$C$14,2,0))))</f>
        <v>67.709999999999994</v>
      </c>
      <c r="AH53" s="77">
        <f>IF(ISBLANK(Q53),"",IF(OR(Q53="DNS",Q53="DNF"),"1000.00",IF(ISBLANK(R53),Q53,Q53+VLOOKUP(R53,[1]Lists!$B$5:$C$14,2,0))))</f>
        <v>69.040000000000006</v>
      </c>
      <c r="AI53" s="77">
        <f>IF(ISBLANK(S53),"",IF(OR(S53="DNS",S53="DNF"),"1000.00",IF(ISBLANK(T53),S53,S53+VLOOKUP(T53,[1]Lists!$B$5:$C$14,2,0))))</f>
        <v>67.66</v>
      </c>
      <c r="AJ53" s="77">
        <f>IF(ISBLANK(U53),"",IF(OR(U53="DNS",U53="DNF"),"1000.00",IF(ISBLANK(V53),U53,U53+VLOOKUP(V53,[1]Lists!$B$5:$C$14,2,0))))</f>
        <v>71.5</v>
      </c>
      <c r="AK53" s="77">
        <f>IF(ISBLANK(W53),"",IF(OR(W53="DNS",W53="DNF"),"1000.00",IF(ISBLANK(X53),W53,W53+VLOOKUP(X53,[1]Lists!$B$5:$C$14,2,0))))</f>
        <v>76.239999999999995</v>
      </c>
      <c r="AL53" s="77" t="str">
        <f>IF(ISBLANK(Y53),"",IF(OR(Y53="DNS",Y53="DNF"),"1000.00",IF(ISBLANK(Z53),Y53,Y53+VLOOKUP(Z53,[1]Lists!$B$5:$C$14,2,0))))</f>
        <v/>
      </c>
      <c r="AM53" s="77" t="str">
        <f>IF(ISBLANK(AA53),"",IF(OR(AA53="DNS",AA53="DNF"),"1000.00",IF(ISBLANK(AB53),AA53,AA53+VLOOKUP(AB53,[1]Lists!$B$5:$C$14,2,0))))</f>
        <v/>
      </c>
      <c r="AN53" s="78" t="str">
        <f>IF(ISBLANK(AC53),"",IF(OR(AC53="DNS",AC53="DNF"),"1000.00",IF(ISBLANK(AD53),AC53,AC53+VLOOKUP(AD53,[1]Lists!$B$5:$C$14,2,0))))</f>
        <v/>
      </c>
      <c r="AO53" s="79" t="str">
        <f>IF(A53="","",IF(F53="","Enter Class",IF($G$8="Single","",IF(ISERROR(SMALL(AE53:AN53,1)+SMALL(AE53:AN53,2)),"DNQ",SMALL(AE53:AN53,1)+SMALL(AE53:AN53,2)))))</f>
        <v/>
      </c>
      <c r="AP53" s="79">
        <f>IF(A53="","",IF(F53="","Enter Class",IF(ISERROR(SMALL(AE53:AN53,1)+SMALL(AE53:AN53,2)+SMALL(AE53:AN53,3)),"DNQ",SMALL(AE53:AN53,1)+SMALL(AE53:AN53,2)+SMALL(AE53:AN53,3))))</f>
        <v>204.26</v>
      </c>
      <c r="AQ53" s="80"/>
      <c r="AR53" s="81"/>
      <c r="AS53" s="82"/>
      <c r="AT53" s="81"/>
      <c r="AU53" s="82"/>
      <c r="AV53" s="81"/>
      <c r="AW53" s="82"/>
      <c r="AX53" s="81"/>
      <c r="AY53" s="82"/>
      <c r="AZ53" s="81"/>
      <c r="BA53" s="82"/>
      <c r="BB53" s="81"/>
      <c r="BC53" s="82"/>
      <c r="BD53" s="81"/>
      <c r="BE53" s="82"/>
      <c r="BF53" s="81"/>
      <c r="BG53" s="82"/>
      <c r="BH53" s="81"/>
      <c r="BI53" s="82"/>
      <c r="BJ53" s="81"/>
      <c r="BK53" s="76" t="str">
        <f>IF(ISBLANK(AQ53),"",IF(OR(AQ53="DNS",AQ53="DNF"),"1000.00",IF(ISBLANK(AR53),AQ53,AQ53+VLOOKUP(AR53,[1]Lists!$B$5:$C$14,2,0))))</f>
        <v/>
      </c>
      <c r="BL53" s="77" t="str">
        <f>IF(ISBLANK(AS53),"",IF(OR(AS53="DNS",AS53="DNF"),"1000.00",IF(ISBLANK(AT53),AS53,AS53+VLOOKUP(AT53,[1]Lists!$B$5:$C$14,2,0))))</f>
        <v/>
      </c>
      <c r="BM53" s="77" t="str">
        <f>IF(ISBLANK(AU53),"",IF(OR(AU53="DNS",AU53="DNF"),"1000.00",IF(ISBLANK(AV53),AU53,AU53+VLOOKUP(AV53,[1]Lists!$B$5:$C$14,2,0))))</f>
        <v/>
      </c>
      <c r="BN53" s="77" t="str">
        <f>IF(ISBLANK(AW53),"",IF(OR(AW53="DNS",AW53="DNF"),"1000.00",IF(ISBLANK(AX53),AW53,AW53+VLOOKUP(AX53,[1]Lists!$B$5:$C$14,2,0))))</f>
        <v/>
      </c>
      <c r="BO53" s="77" t="str">
        <f>IF(ISBLANK(AY53),"",IF(OR(AY53="DNS",AY53="DNF"),"1000.00",IF(ISBLANK(AZ53),AY53,AY53+VLOOKUP(AZ53,[1]Lists!$B$5:$C$14,2,0))))</f>
        <v/>
      </c>
      <c r="BP53" s="77" t="str">
        <f>IF(ISBLANK(BA53),"",IF(OR(BA53="DNS",BA53="DNF"),"1000.00",IF(ISBLANK(BB53),BA53,BA53+VLOOKUP(BB53,[1]Lists!$B$5:$C$14,2,0))))</f>
        <v/>
      </c>
      <c r="BQ53" s="77" t="str">
        <f>IF(ISBLANK(BC53),"",IF(OR(BC53="DNS",BC53="DNF"),"1000.00",IF(ISBLANK(BD53),BC53,BC53+VLOOKUP(BD53,[1]Lists!$B$5:$C$14,2,0))))</f>
        <v/>
      </c>
      <c r="BR53" s="77" t="str">
        <f>IF(ISBLANK(BE53),"",IF(OR(BE53="DNS",BE53="DNF"),"1000.00",IF(ISBLANK(BF53),BE53,BE53+VLOOKUP(BF53,[1]Lists!$B$5:$C$14,2,0))))</f>
        <v/>
      </c>
      <c r="BS53" s="77" t="str">
        <f>IF(ISBLANK(BG53),"",IF(OR(BG53="DNS",BG53="DNF"),"1000.00",IF(ISBLANK(BH53),BG53,BG53+VLOOKUP(BH53,[1]Lists!$B$5:$C$14,2,0))))</f>
        <v/>
      </c>
      <c r="BT53" s="78" t="str">
        <f>IF(ISBLANK(BI53),"",IF(OR(BI53="DNS",BI53="DNF"),"1000.00",IF(ISBLANK(BJ53),BI53,BI53+VLOOKUP(BJ53,[1]Lists!$B$5:$C$14,2,0))))</f>
        <v/>
      </c>
      <c r="BU53" s="79" t="str">
        <f>IF(A53="","",IF(F53="","Enter Class",IF($G$8="Single","",IF(ISERROR(SMALL(BK53:BT53,1)+SMALL(BK53:BT53,2)),"DNQ",SMALL(BK53:BT53,1)+SMALL(BK53:BT53,2)))))</f>
        <v/>
      </c>
      <c r="BV53" s="79">
        <f>IF('[1]VCAS Entry List'!A55="","",IF(A53="","Enter No.",IF(F53="","Enter Class",IF($G$8="Single",AP53,IF(ISERROR(AO53+BU53),"DNQ",AO53+BU53)))))</f>
        <v>204.26</v>
      </c>
      <c r="BW53" s="83">
        <f>IF(A53="","",IF(F53="","",IF(BV53="DNQ","",1+SUMPRODUCT(($F$15:$F$158=F53)*($BV$15:$BV$158&lt;BV53)))))</f>
        <v>1</v>
      </c>
      <c r="BX53" s="84">
        <f>IF(A53="","",IF(F53="","",IF(BV53="DNQ","",RANK(BV53,$BV$15:$BV$158,1))))</f>
        <v>34</v>
      </c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1:95" x14ac:dyDescent="0.25">
      <c r="A54" s="65">
        <v>63</v>
      </c>
      <c r="B54" s="66" t="str">
        <f>IF(ISBLANK('[1]VCAS Entry List'!A56),"",'[1]VCAS Entry List'!A56)</f>
        <v>Temp115</v>
      </c>
      <c r="C54" s="66" t="str">
        <f>IF(ISBLANK('[1]VCAS Entry List'!B56&amp;" "&amp;'[1]VCAS Entry List'!C56&amp;" "&amp;'[1]VCAS Entry List'!D56),"",'[1]VCAS Entry List'!B56&amp;" "&amp;'[1]VCAS Entry List'!C56&amp;" "&amp;'[1]VCAS Entry List'!D56)</f>
        <v>Chelsea Hickling L</v>
      </c>
      <c r="D54" s="67" t="str">
        <f>IF(ISBLANK('[1]VCAS Entry List'!B56),"",'[1]VCAS Entry List'!B56)</f>
        <v>Chelsea</v>
      </c>
      <c r="E54" s="67" t="str">
        <f>IF(ISBLANK('[1]VCAS Entry List'!C56),"",'[1]VCAS Entry List'!C56)</f>
        <v>Hickling</v>
      </c>
      <c r="F54" s="68" t="str">
        <f>IF(ISBLANK('[1]VCAS Entry List'!D56),"",'[1]VCAS Entry List'!D56)</f>
        <v>L</v>
      </c>
      <c r="G54" s="69" t="str">
        <f>IF(ISBLANK('[1]VCAS Entry List'!E56),"",'[1]VCAS Entry List'!E56)</f>
        <v>MADCC</v>
      </c>
      <c r="H54" s="70" t="str">
        <f>IF(ISBLANK('[1]VCAS Entry List'!F56),"",'[1]VCAS Entry List'!F56)</f>
        <v>Ford</v>
      </c>
      <c r="I54" s="71" t="str">
        <f>IF(ISBLANK('[1]VCAS Entry List'!G56),"",'[1]VCAS Entry List'!G56)</f>
        <v>Laser</v>
      </c>
      <c r="J54" s="72" t="str">
        <f>IF(ISBLANK('[1]VCAS Entry List'!H56),"",'[1]VCAS Entry List'!H56)</f>
        <v/>
      </c>
      <c r="K54" s="73">
        <v>76.03</v>
      </c>
      <c r="L54" s="74"/>
      <c r="M54" s="75">
        <v>74.790000000000006</v>
      </c>
      <c r="N54" s="74"/>
      <c r="O54" s="75">
        <v>76.290000000000006</v>
      </c>
      <c r="P54" s="74"/>
      <c r="Q54" s="75">
        <v>72.61</v>
      </c>
      <c r="R54" s="74"/>
      <c r="S54" s="75" t="s">
        <v>33</v>
      </c>
      <c r="T54" s="74"/>
      <c r="U54" s="75">
        <v>71.95</v>
      </c>
      <c r="V54" s="74"/>
      <c r="W54" s="75" t="s">
        <v>33</v>
      </c>
      <c r="X54" s="74"/>
      <c r="Y54" s="75">
        <v>70.05</v>
      </c>
      <c r="Z54" s="74"/>
      <c r="AA54" s="75">
        <v>67.91</v>
      </c>
      <c r="AB54" s="74"/>
      <c r="AC54" s="75">
        <v>68.209999999999994</v>
      </c>
      <c r="AD54" s="74"/>
      <c r="AE54" s="76">
        <f>IF(ISBLANK(K54),"",IF(OR(K54="DNS",K54="DNF"),"1000.00",IF(ISBLANK(L54),K54,K54+VLOOKUP(L54,[1]Lists!$B$5:$C$14,2,0))))</f>
        <v>76.03</v>
      </c>
      <c r="AF54" s="77">
        <f>IF(ISBLANK(M54),"",IF(OR(M54="DNS",M54="DNF"),"1000.00",IF(ISBLANK(N54),M54,M54+VLOOKUP(N54,[1]Lists!$B$5:$C$14,2,0))))</f>
        <v>74.790000000000006</v>
      </c>
      <c r="AG54" s="77">
        <f>IF(ISBLANK(O54),"",IF(OR(O54="DNS",O54="DNF"),"1000.00",IF(ISBLANK(P54),O54,O54+VLOOKUP(P54,[1]Lists!$B$5:$C$14,2,0))))</f>
        <v>76.290000000000006</v>
      </c>
      <c r="AH54" s="77">
        <f>IF(ISBLANK(Q54),"",IF(OR(Q54="DNS",Q54="DNF"),"1000.00",IF(ISBLANK(R54),Q54,Q54+VLOOKUP(R54,[1]Lists!$B$5:$C$14,2,0))))</f>
        <v>72.61</v>
      </c>
      <c r="AI54" s="77" t="str">
        <f>IF(ISBLANK(S54),"",IF(OR(S54="DNS",S54="DNF"),"1000.00",IF(ISBLANK(T54),S54,S54+VLOOKUP(T54,[1]Lists!$B$5:$C$14,2,0))))</f>
        <v>1000.00</v>
      </c>
      <c r="AJ54" s="77">
        <f>IF(ISBLANK(U54),"",IF(OR(U54="DNS",U54="DNF"),"1000.00",IF(ISBLANK(V54),U54,U54+VLOOKUP(V54,[1]Lists!$B$5:$C$14,2,0))))</f>
        <v>71.95</v>
      </c>
      <c r="AK54" s="77" t="str">
        <f>IF(ISBLANK(W54),"",IF(OR(W54="DNS",W54="DNF"),"1000.00",IF(ISBLANK(X54),W54,W54+VLOOKUP(X54,[1]Lists!$B$5:$C$14,2,0))))</f>
        <v>1000.00</v>
      </c>
      <c r="AL54" s="77">
        <f>IF(ISBLANK(Y54),"",IF(OR(Y54="DNS",Y54="DNF"),"1000.00",IF(ISBLANK(Z54),Y54,Y54+VLOOKUP(Z54,[1]Lists!$B$5:$C$14,2,0))))</f>
        <v>70.05</v>
      </c>
      <c r="AM54" s="77">
        <f>IF(ISBLANK(AA54),"",IF(OR(AA54="DNS",AA54="DNF"),"1000.00",IF(ISBLANK(AB54),AA54,AA54+VLOOKUP(AB54,[1]Lists!$B$5:$C$14,2,0))))</f>
        <v>67.91</v>
      </c>
      <c r="AN54" s="78">
        <f>IF(ISBLANK(AC54),"",IF(OR(AC54="DNS",AC54="DNF"),"1000.00",IF(ISBLANK(AD54),AC54,AC54+VLOOKUP(AD54,[1]Lists!$B$5:$C$14,2,0))))</f>
        <v>68.209999999999994</v>
      </c>
      <c r="AO54" s="79" t="str">
        <f>IF(A54="","",IF(F54="","Enter Class",IF($G$8="Single","",IF(ISERROR(SMALL(AE54:AN54,1)+SMALL(AE54:AN54,2)),"DNQ",SMALL(AE54:AN54,1)+SMALL(AE54:AN54,2)))))</f>
        <v/>
      </c>
      <c r="AP54" s="79">
        <f>IF(A54="","",IF(F54="","Enter Class",IF(ISERROR(SMALL(AE54:AN54,1)+SMALL(AE54:AN54,2)+SMALL(AE54:AN54,3)),"DNQ",SMALL(AE54:AN54,1)+SMALL(AE54:AN54,2)+SMALL(AE54:AN54,3))))</f>
        <v>206.17000000000002</v>
      </c>
      <c r="AQ54" s="80"/>
      <c r="AR54" s="81"/>
      <c r="AS54" s="82"/>
      <c r="AT54" s="81"/>
      <c r="AU54" s="82"/>
      <c r="AV54" s="81"/>
      <c r="AW54" s="82"/>
      <c r="AX54" s="81"/>
      <c r="AY54" s="82"/>
      <c r="AZ54" s="81"/>
      <c r="BA54" s="82"/>
      <c r="BB54" s="81"/>
      <c r="BC54" s="82"/>
      <c r="BD54" s="81"/>
      <c r="BE54" s="82"/>
      <c r="BF54" s="81"/>
      <c r="BG54" s="82"/>
      <c r="BH54" s="81"/>
      <c r="BI54" s="82"/>
      <c r="BJ54" s="81"/>
      <c r="BK54" s="76" t="str">
        <f>IF(ISBLANK(AQ54),"",IF(OR(AQ54="DNS",AQ54="DNF"),"1000.00",IF(ISBLANK(AR54),AQ54,AQ54+VLOOKUP(AR54,[1]Lists!$B$5:$C$14,2,0))))</f>
        <v/>
      </c>
      <c r="BL54" s="77" t="str">
        <f>IF(ISBLANK(AS54),"",IF(OR(AS54="DNS",AS54="DNF"),"1000.00",IF(ISBLANK(AT54),AS54,AS54+VLOOKUP(AT54,[1]Lists!$B$5:$C$14,2,0))))</f>
        <v/>
      </c>
      <c r="BM54" s="77" t="str">
        <f>IF(ISBLANK(AU54),"",IF(OR(AU54="DNS",AU54="DNF"),"1000.00",IF(ISBLANK(AV54),AU54,AU54+VLOOKUP(AV54,[1]Lists!$B$5:$C$14,2,0))))</f>
        <v/>
      </c>
      <c r="BN54" s="77" t="str">
        <f>IF(ISBLANK(AW54),"",IF(OR(AW54="DNS",AW54="DNF"),"1000.00",IF(ISBLANK(AX54),AW54,AW54+VLOOKUP(AX54,[1]Lists!$B$5:$C$14,2,0))))</f>
        <v/>
      </c>
      <c r="BO54" s="77" t="str">
        <f>IF(ISBLANK(AY54),"",IF(OR(AY54="DNS",AY54="DNF"),"1000.00",IF(ISBLANK(AZ54),AY54,AY54+VLOOKUP(AZ54,[1]Lists!$B$5:$C$14,2,0))))</f>
        <v/>
      </c>
      <c r="BP54" s="77" t="str">
        <f>IF(ISBLANK(BA54),"",IF(OR(BA54="DNS",BA54="DNF"),"1000.00",IF(ISBLANK(BB54),BA54,BA54+VLOOKUP(BB54,[1]Lists!$B$5:$C$14,2,0))))</f>
        <v/>
      </c>
      <c r="BQ54" s="77" t="str">
        <f>IF(ISBLANK(BC54),"",IF(OR(BC54="DNS",BC54="DNF"),"1000.00",IF(ISBLANK(BD54),BC54,BC54+VLOOKUP(BD54,[1]Lists!$B$5:$C$14,2,0))))</f>
        <v/>
      </c>
      <c r="BR54" s="77" t="str">
        <f>IF(ISBLANK(BE54),"",IF(OR(BE54="DNS",BE54="DNF"),"1000.00",IF(ISBLANK(BF54),BE54,BE54+VLOOKUP(BF54,[1]Lists!$B$5:$C$14,2,0))))</f>
        <v/>
      </c>
      <c r="BS54" s="77" t="str">
        <f>IF(ISBLANK(BG54),"",IF(OR(BG54="DNS",BG54="DNF"),"1000.00",IF(ISBLANK(BH54),BG54,BG54+VLOOKUP(BH54,[1]Lists!$B$5:$C$14,2,0))))</f>
        <v/>
      </c>
      <c r="BT54" s="78" t="str">
        <f>IF(ISBLANK(BI54),"",IF(OR(BI54="DNS",BI54="DNF"),"1000.00",IF(ISBLANK(BJ54),BI54,BI54+VLOOKUP(BJ54,[1]Lists!$B$5:$C$14,2,0))))</f>
        <v/>
      </c>
      <c r="BU54" s="79" t="str">
        <f>IF(A54="","",IF(F54="","Enter Class",IF($G$8="Single","",IF(ISERROR(SMALL(BK54:BT54,1)+SMALL(BK54:BT54,2)),"DNQ",SMALL(BK54:BT54,1)+SMALL(BK54:BT54,2)))))</f>
        <v/>
      </c>
      <c r="BV54" s="79">
        <f>IF('[1]VCAS Entry List'!A56="","",IF(A54="","Enter No.",IF(F54="","Enter Class",IF($G$8="Single",AP54,IF(ISERROR(AO54+BU54),"DNQ",AO54+BU54)))))</f>
        <v>206.17000000000002</v>
      </c>
      <c r="BW54" s="83">
        <f>IF(A54="","",IF(F54="","",IF(BV54="DNQ","",1+SUMPRODUCT(($F$15:$F$158=F54)*($BV$15:$BV$158&lt;BV54)))))</f>
        <v>2</v>
      </c>
      <c r="BX54" s="84">
        <f>IF(A54="","",IF(F54="","",IF(BV54="DNQ","",RANK(BV54,$BV$15:$BV$158,1))))</f>
        <v>39</v>
      </c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1:95" x14ac:dyDescent="0.25">
      <c r="A55" s="65">
        <v>64</v>
      </c>
      <c r="B55" s="66" t="str">
        <f>IF(ISBLANK('[1]VCAS Entry List'!A57),"",'[1]VCAS Entry List'!A57)</f>
        <v>Temp119</v>
      </c>
      <c r="C55" s="66" t="str">
        <f>IF(ISBLANK('[1]VCAS Entry List'!B57&amp;" "&amp;'[1]VCAS Entry List'!C57&amp;" "&amp;'[1]VCAS Entry List'!D57),"",'[1]VCAS Entry List'!B57&amp;" "&amp;'[1]VCAS Entry List'!C57&amp;" "&amp;'[1]VCAS Entry List'!D57)</f>
        <v>Emma Jones L</v>
      </c>
      <c r="D55" s="67" t="str">
        <f>IF(ISBLANK('[1]VCAS Entry List'!B57),"",'[1]VCAS Entry List'!B57)</f>
        <v>Emma</v>
      </c>
      <c r="E55" s="67" t="str">
        <f>IF(ISBLANK('[1]VCAS Entry List'!C57),"",'[1]VCAS Entry List'!C57)</f>
        <v>Jones</v>
      </c>
      <c r="F55" s="68" t="str">
        <f>IF(ISBLANK('[1]VCAS Entry List'!D57),"",'[1]VCAS Entry List'!D57)</f>
        <v>L</v>
      </c>
      <c r="G55" s="69" t="str">
        <f>IF(ISBLANK('[1]VCAS Entry List'!E57),"",'[1]VCAS Entry List'!E57)</f>
        <v>MADCC</v>
      </c>
      <c r="H55" s="70" t="str">
        <f>IF(ISBLANK('[1]VCAS Entry List'!F57),"",'[1]VCAS Entry List'!F57)</f>
        <v>Hyundai</v>
      </c>
      <c r="I55" s="71" t="str">
        <f>IF(ISBLANK('[1]VCAS Entry List'!G57),"",'[1]VCAS Entry List'!G57)</f>
        <v>Excel</v>
      </c>
      <c r="J55" s="72" t="str">
        <f>IF(ISBLANK('[1]VCAS Entry List'!H57),"",'[1]VCAS Entry List'!H57)</f>
        <v/>
      </c>
      <c r="K55" s="73">
        <v>76.569999999999993</v>
      </c>
      <c r="L55" s="74"/>
      <c r="M55" s="75">
        <v>74.819999999999993</v>
      </c>
      <c r="N55" s="74"/>
      <c r="O55" s="75">
        <v>71.92</v>
      </c>
      <c r="P55" s="74"/>
      <c r="Q55" s="75">
        <v>71.56</v>
      </c>
      <c r="R55" s="74"/>
      <c r="S55" s="75">
        <v>74.64</v>
      </c>
      <c r="T55" s="74"/>
      <c r="U55" s="75">
        <v>74.09</v>
      </c>
      <c r="V55" s="74"/>
      <c r="W55" s="75" t="s">
        <v>33</v>
      </c>
      <c r="X55" s="74"/>
      <c r="Y55" s="75">
        <v>73.31</v>
      </c>
      <c r="Z55" s="74"/>
      <c r="AA55" s="75">
        <v>72.73</v>
      </c>
      <c r="AB55" s="74"/>
      <c r="AC55" s="75" t="s">
        <v>0</v>
      </c>
      <c r="AD55" s="74"/>
      <c r="AE55" s="76">
        <f>IF(ISBLANK(K55),"",IF(OR(K55="DNS",K55="DNF"),"1000.00",IF(ISBLANK(L55),K55,K55+VLOOKUP(L55,[1]Lists!$B$5:$C$14,2,0))))</f>
        <v>76.569999999999993</v>
      </c>
      <c r="AF55" s="77">
        <f>IF(ISBLANK(M55),"",IF(OR(M55="DNS",M55="DNF"),"1000.00",IF(ISBLANK(N55),M55,M55+VLOOKUP(N55,[1]Lists!$B$5:$C$14,2,0))))</f>
        <v>74.819999999999993</v>
      </c>
      <c r="AG55" s="77">
        <f>IF(ISBLANK(O55),"",IF(OR(O55="DNS",O55="DNF"),"1000.00",IF(ISBLANK(P55),O55,O55+VLOOKUP(P55,[1]Lists!$B$5:$C$14,2,0))))</f>
        <v>71.92</v>
      </c>
      <c r="AH55" s="77">
        <f>IF(ISBLANK(Q55),"",IF(OR(Q55="DNS",Q55="DNF"),"1000.00",IF(ISBLANK(R55),Q55,Q55+VLOOKUP(R55,[1]Lists!$B$5:$C$14,2,0))))</f>
        <v>71.56</v>
      </c>
      <c r="AI55" s="77">
        <f>IF(ISBLANK(S55),"",IF(OR(S55="DNS",S55="DNF"),"1000.00",IF(ISBLANK(T55),S55,S55+VLOOKUP(T55,[1]Lists!$B$5:$C$14,2,0))))</f>
        <v>74.64</v>
      </c>
      <c r="AJ55" s="77">
        <f>IF(ISBLANK(U55),"",IF(OR(U55="DNS",U55="DNF"),"1000.00",IF(ISBLANK(V55),U55,U55+VLOOKUP(V55,[1]Lists!$B$5:$C$14,2,0))))</f>
        <v>74.09</v>
      </c>
      <c r="AK55" s="77" t="str">
        <f>IF(ISBLANK(W55),"",IF(OR(W55="DNS",W55="DNF"),"1000.00",IF(ISBLANK(X55),W55,W55+VLOOKUP(X55,[1]Lists!$B$5:$C$14,2,0))))</f>
        <v>1000.00</v>
      </c>
      <c r="AL55" s="77">
        <f>IF(ISBLANK(Y55),"",IF(OR(Y55="DNS",Y55="DNF"),"1000.00",IF(ISBLANK(Z55),Y55,Y55+VLOOKUP(Z55,[1]Lists!$B$5:$C$14,2,0))))</f>
        <v>73.31</v>
      </c>
      <c r="AM55" s="77">
        <f>IF(ISBLANK(AA55),"",IF(OR(AA55="DNS",AA55="DNF"),"1000.00",IF(ISBLANK(AB55),AA55,AA55+VLOOKUP(AB55,[1]Lists!$B$5:$C$14,2,0))))</f>
        <v>72.73</v>
      </c>
      <c r="AN55" s="78" t="str">
        <f>IF(ISBLANK(AC55),"",IF(OR(AC55="DNS",AC55="DNF"),"1000.00",IF(ISBLANK(AD55),AC55,AC55+VLOOKUP(AD55,[1]Lists!$B$5:$C$14,2,0))))</f>
        <v/>
      </c>
      <c r="AO55" s="79" t="str">
        <f>IF(A55="","",IF(F55="","Enter Class",IF($G$8="Single","",IF(ISERROR(SMALL(AE55:AN55,1)+SMALL(AE55:AN55,2)),"DNQ",SMALL(AE55:AN55,1)+SMALL(AE55:AN55,2)))))</f>
        <v/>
      </c>
      <c r="AP55" s="79">
        <f>IF(A55="","",IF(F55="","Enter Class",IF(ISERROR(SMALL(AE55:AN55,1)+SMALL(AE55:AN55,2)+SMALL(AE55:AN55,3)),"DNQ",SMALL(AE55:AN55,1)+SMALL(AE55:AN55,2)+SMALL(AE55:AN55,3))))</f>
        <v>216.21000000000004</v>
      </c>
      <c r="AQ55" s="80"/>
      <c r="AR55" s="81"/>
      <c r="AS55" s="82"/>
      <c r="AT55" s="81"/>
      <c r="AU55" s="82"/>
      <c r="AV55" s="81"/>
      <c r="AW55" s="82"/>
      <c r="AX55" s="81"/>
      <c r="AY55" s="82"/>
      <c r="AZ55" s="81"/>
      <c r="BA55" s="82"/>
      <c r="BB55" s="81"/>
      <c r="BC55" s="82"/>
      <c r="BD55" s="81"/>
      <c r="BE55" s="82"/>
      <c r="BF55" s="81"/>
      <c r="BG55" s="82"/>
      <c r="BH55" s="81"/>
      <c r="BI55" s="82"/>
      <c r="BJ55" s="81"/>
      <c r="BK55" s="76" t="str">
        <f>IF(ISBLANK(AQ55),"",IF(OR(AQ55="DNS",AQ55="DNF"),"1000.00",IF(ISBLANK(AR55),AQ55,AQ55+VLOOKUP(AR55,[1]Lists!$B$5:$C$14,2,0))))</f>
        <v/>
      </c>
      <c r="BL55" s="77" t="str">
        <f>IF(ISBLANK(AS55),"",IF(OR(AS55="DNS",AS55="DNF"),"1000.00",IF(ISBLANK(AT55),AS55,AS55+VLOOKUP(AT55,[1]Lists!$B$5:$C$14,2,0))))</f>
        <v/>
      </c>
      <c r="BM55" s="77" t="str">
        <f>IF(ISBLANK(AU55),"",IF(OR(AU55="DNS",AU55="DNF"),"1000.00",IF(ISBLANK(AV55),AU55,AU55+VLOOKUP(AV55,[1]Lists!$B$5:$C$14,2,0))))</f>
        <v/>
      </c>
      <c r="BN55" s="77" t="str">
        <f>IF(ISBLANK(AW55),"",IF(OR(AW55="DNS",AW55="DNF"),"1000.00",IF(ISBLANK(AX55),AW55,AW55+VLOOKUP(AX55,[1]Lists!$B$5:$C$14,2,0))))</f>
        <v/>
      </c>
      <c r="BO55" s="77" t="str">
        <f>IF(ISBLANK(AY55),"",IF(OR(AY55="DNS",AY55="DNF"),"1000.00",IF(ISBLANK(AZ55),AY55,AY55+VLOOKUP(AZ55,[1]Lists!$B$5:$C$14,2,0))))</f>
        <v/>
      </c>
      <c r="BP55" s="77" t="str">
        <f>IF(ISBLANK(BA55),"",IF(OR(BA55="DNS",BA55="DNF"),"1000.00",IF(ISBLANK(BB55),BA55,BA55+VLOOKUP(BB55,[1]Lists!$B$5:$C$14,2,0))))</f>
        <v/>
      </c>
      <c r="BQ55" s="77" t="str">
        <f>IF(ISBLANK(BC55),"",IF(OR(BC55="DNS",BC55="DNF"),"1000.00",IF(ISBLANK(BD55),BC55,BC55+VLOOKUP(BD55,[1]Lists!$B$5:$C$14,2,0))))</f>
        <v/>
      </c>
      <c r="BR55" s="77" t="str">
        <f>IF(ISBLANK(BE55),"",IF(OR(BE55="DNS",BE55="DNF"),"1000.00",IF(ISBLANK(BF55),BE55,BE55+VLOOKUP(BF55,[1]Lists!$B$5:$C$14,2,0))))</f>
        <v/>
      </c>
      <c r="BS55" s="77" t="str">
        <f>IF(ISBLANK(BG55),"",IF(OR(BG55="DNS",BG55="DNF"),"1000.00",IF(ISBLANK(BH55),BG55,BG55+VLOOKUP(BH55,[1]Lists!$B$5:$C$14,2,0))))</f>
        <v/>
      </c>
      <c r="BT55" s="78" t="str">
        <f>IF(ISBLANK(BI55),"",IF(OR(BI55="DNS",BI55="DNF"),"1000.00",IF(ISBLANK(BJ55),BI55,BI55+VLOOKUP(BJ55,[1]Lists!$B$5:$C$14,2,0))))</f>
        <v/>
      </c>
      <c r="BU55" s="79" t="str">
        <f>IF(A55="","",IF(F55="","Enter Class",IF($G$8="Single","",IF(ISERROR(SMALL(BK55:BT55,1)+SMALL(BK55:BT55,2)),"DNQ",SMALL(BK55:BT55,1)+SMALL(BK55:BT55,2)))))</f>
        <v/>
      </c>
      <c r="BV55" s="79">
        <f>IF('[1]VCAS Entry List'!A57="","",IF(A55="","Enter No.",IF(F55="","Enter Class",IF($G$8="Single",AP55,IF(ISERROR(AO55+BU55),"DNQ",AO55+BU55)))))</f>
        <v>216.21000000000004</v>
      </c>
      <c r="BW55" s="83">
        <f>IF(A55="","",IF(F55="","",IF(BV55="DNQ","",1+SUMPRODUCT(($F$15:$F$158=F55)*($BV$15:$BV$158&lt;BV55)))))</f>
        <v>3</v>
      </c>
      <c r="BX55" s="84">
        <f>IF(A55="","",IF(F55="","",IF(BV55="DNQ","",RANK(BV55,$BV$15:$BV$158,1))))</f>
        <v>53</v>
      </c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1:95" x14ac:dyDescent="0.25">
      <c r="A56" s="65">
        <v>62</v>
      </c>
      <c r="B56" s="66" t="str">
        <f>IF(ISBLANK('[1]VCAS Entry List'!A58),"",'[1]VCAS Entry List'!A58)</f>
        <v>Temp141</v>
      </c>
      <c r="C56" s="66" t="str">
        <f>IF(ISBLANK('[1]VCAS Entry List'!B58&amp;" "&amp;'[1]VCAS Entry List'!C58&amp;" "&amp;'[1]VCAS Entry List'!D58),"",'[1]VCAS Entry List'!B58&amp;" "&amp;'[1]VCAS Entry List'!C58&amp;" "&amp;'[1]VCAS Entry List'!D58)</f>
        <v>Abbey Shingles L</v>
      </c>
      <c r="D56" s="67" t="str">
        <f>IF(ISBLANK('[1]VCAS Entry List'!B58),"",'[1]VCAS Entry List'!B58)</f>
        <v>Abbey</v>
      </c>
      <c r="E56" s="67" t="str">
        <f>IF(ISBLANK('[1]VCAS Entry List'!C58),"",'[1]VCAS Entry List'!C58)</f>
        <v>Shingles</v>
      </c>
      <c r="F56" s="68" t="str">
        <f>IF(ISBLANK('[1]VCAS Entry List'!D58),"",'[1]VCAS Entry List'!D58)</f>
        <v>L</v>
      </c>
      <c r="G56" s="69" t="str">
        <f>IF(ISBLANK('[1]VCAS Entry List'!E58),"",'[1]VCAS Entry List'!E58)</f>
        <v>MADCC</v>
      </c>
      <c r="H56" s="70" t="str">
        <f>IF(ISBLANK('[1]VCAS Entry List'!F58),"",'[1]VCAS Entry List'!F58)</f>
        <v>Hyundai</v>
      </c>
      <c r="I56" s="71" t="str">
        <f>IF(ISBLANK('[1]VCAS Entry List'!G58),"",'[1]VCAS Entry List'!G58)</f>
        <v>Excel</v>
      </c>
      <c r="J56" s="72" t="str">
        <f>IF(ISBLANK('[1]VCAS Entry List'!H58),"",'[1]VCAS Entry List'!H58)</f>
        <v/>
      </c>
      <c r="K56" s="73">
        <v>85.28</v>
      </c>
      <c r="L56" s="74"/>
      <c r="M56" s="75">
        <v>76.56</v>
      </c>
      <c r="N56" s="74"/>
      <c r="O56" s="75">
        <v>75.040000000000006</v>
      </c>
      <c r="P56" s="74"/>
      <c r="Q56" s="75">
        <v>72.05</v>
      </c>
      <c r="R56" s="74"/>
      <c r="S56" s="75">
        <v>79.239999999999995</v>
      </c>
      <c r="T56" s="74"/>
      <c r="U56" s="75" t="s">
        <v>33</v>
      </c>
      <c r="V56" s="74"/>
      <c r="W56" s="75">
        <v>73.599999999999994</v>
      </c>
      <c r="X56" s="74"/>
      <c r="Y56" s="75">
        <v>74.38</v>
      </c>
      <c r="Z56" s="74"/>
      <c r="AA56" s="75" t="s">
        <v>0</v>
      </c>
      <c r="AB56" s="74"/>
      <c r="AC56" s="75" t="s">
        <v>0</v>
      </c>
      <c r="AD56" s="74"/>
      <c r="AE56" s="76">
        <f>IF(ISBLANK(K56),"",IF(OR(K56="DNS",K56="DNF"),"1000.00",IF(ISBLANK(L56),K56,K56+VLOOKUP(L56,[1]Lists!$B$5:$C$14,2,0))))</f>
        <v>85.28</v>
      </c>
      <c r="AF56" s="77">
        <f>IF(ISBLANK(M56),"",IF(OR(M56="DNS",M56="DNF"),"1000.00",IF(ISBLANK(N56),M56,M56+VLOOKUP(N56,[1]Lists!$B$5:$C$14,2,0))))</f>
        <v>76.56</v>
      </c>
      <c r="AG56" s="77">
        <f>IF(ISBLANK(O56),"",IF(OR(O56="DNS",O56="DNF"),"1000.00",IF(ISBLANK(P56),O56,O56+VLOOKUP(P56,[1]Lists!$B$5:$C$14,2,0))))</f>
        <v>75.040000000000006</v>
      </c>
      <c r="AH56" s="77">
        <f>IF(ISBLANK(Q56),"",IF(OR(Q56="DNS",Q56="DNF"),"1000.00",IF(ISBLANK(R56),Q56,Q56+VLOOKUP(R56,[1]Lists!$B$5:$C$14,2,0))))</f>
        <v>72.05</v>
      </c>
      <c r="AI56" s="77">
        <f>IF(ISBLANK(S56),"",IF(OR(S56="DNS",S56="DNF"),"1000.00",IF(ISBLANK(T56),S56,S56+VLOOKUP(T56,[1]Lists!$B$5:$C$14,2,0))))</f>
        <v>79.239999999999995</v>
      </c>
      <c r="AJ56" s="77" t="str">
        <f>IF(ISBLANK(U56),"",IF(OR(U56="DNS",U56="DNF"),"1000.00",IF(ISBLANK(V56),U56,U56+VLOOKUP(V56,[1]Lists!$B$5:$C$14,2,0))))</f>
        <v>1000.00</v>
      </c>
      <c r="AK56" s="77">
        <f>IF(ISBLANK(W56),"",IF(OR(W56="DNS",W56="DNF"),"1000.00",IF(ISBLANK(X56),W56,W56+VLOOKUP(X56,[1]Lists!$B$5:$C$14,2,0))))</f>
        <v>73.599999999999994</v>
      </c>
      <c r="AL56" s="77">
        <f>IF(ISBLANK(Y56),"",IF(OR(Y56="DNS",Y56="DNF"),"1000.00",IF(ISBLANK(Z56),Y56,Y56+VLOOKUP(Z56,[1]Lists!$B$5:$C$14,2,0))))</f>
        <v>74.38</v>
      </c>
      <c r="AM56" s="77" t="str">
        <f>IF(ISBLANK(AA56),"",IF(OR(AA56="DNS",AA56="DNF"),"1000.00",IF(ISBLANK(AB56),AA56,AA56+VLOOKUP(AB56,[1]Lists!$B$5:$C$14,2,0))))</f>
        <v/>
      </c>
      <c r="AN56" s="78" t="str">
        <f>IF(ISBLANK(AC56),"",IF(OR(AC56="DNS",AC56="DNF"),"1000.00",IF(ISBLANK(AD56),AC56,AC56+VLOOKUP(AD56,[1]Lists!$B$5:$C$14,2,0))))</f>
        <v/>
      </c>
      <c r="AO56" s="79" t="str">
        <f>IF(A56="","",IF(F56="","Enter Class",IF($G$8="Single","",IF(ISERROR(SMALL(AE56:AN56,1)+SMALL(AE56:AN56,2)),"DNQ",SMALL(AE56:AN56,1)+SMALL(AE56:AN56,2)))))</f>
        <v/>
      </c>
      <c r="AP56" s="79">
        <f>IF(A56="","",IF(F56="","Enter Class",IF(ISERROR(SMALL(AE56:AN56,1)+SMALL(AE56:AN56,2)+SMALL(AE56:AN56,3)),"DNQ",SMALL(AE56:AN56,1)+SMALL(AE56:AN56,2)+SMALL(AE56:AN56,3))))</f>
        <v>220.02999999999997</v>
      </c>
      <c r="AQ56" s="80"/>
      <c r="AR56" s="81"/>
      <c r="AS56" s="82"/>
      <c r="AT56" s="81"/>
      <c r="AU56" s="82"/>
      <c r="AV56" s="81"/>
      <c r="AW56" s="82"/>
      <c r="AX56" s="81"/>
      <c r="AY56" s="82"/>
      <c r="AZ56" s="81"/>
      <c r="BA56" s="82"/>
      <c r="BB56" s="81"/>
      <c r="BC56" s="82"/>
      <c r="BD56" s="81"/>
      <c r="BE56" s="82"/>
      <c r="BF56" s="81"/>
      <c r="BG56" s="82"/>
      <c r="BH56" s="81"/>
      <c r="BI56" s="82"/>
      <c r="BJ56" s="81"/>
      <c r="BK56" s="76" t="str">
        <f>IF(ISBLANK(AQ56),"",IF(OR(AQ56="DNS",AQ56="DNF"),"1000.00",IF(ISBLANK(AR56),AQ56,AQ56+VLOOKUP(AR56,[1]Lists!$B$5:$C$14,2,0))))</f>
        <v/>
      </c>
      <c r="BL56" s="77" t="str">
        <f>IF(ISBLANK(AS56),"",IF(OR(AS56="DNS",AS56="DNF"),"1000.00",IF(ISBLANK(AT56),AS56,AS56+VLOOKUP(AT56,[1]Lists!$B$5:$C$14,2,0))))</f>
        <v/>
      </c>
      <c r="BM56" s="77" t="str">
        <f>IF(ISBLANK(AU56),"",IF(OR(AU56="DNS",AU56="DNF"),"1000.00",IF(ISBLANK(AV56),AU56,AU56+VLOOKUP(AV56,[1]Lists!$B$5:$C$14,2,0))))</f>
        <v/>
      </c>
      <c r="BN56" s="77" t="str">
        <f>IF(ISBLANK(AW56),"",IF(OR(AW56="DNS",AW56="DNF"),"1000.00",IF(ISBLANK(AX56),AW56,AW56+VLOOKUP(AX56,[1]Lists!$B$5:$C$14,2,0))))</f>
        <v/>
      </c>
      <c r="BO56" s="77" t="str">
        <f>IF(ISBLANK(AY56),"",IF(OR(AY56="DNS",AY56="DNF"),"1000.00",IF(ISBLANK(AZ56),AY56,AY56+VLOOKUP(AZ56,[1]Lists!$B$5:$C$14,2,0))))</f>
        <v/>
      </c>
      <c r="BP56" s="77" t="str">
        <f>IF(ISBLANK(BA56),"",IF(OR(BA56="DNS",BA56="DNF"),"1000.00",IF(ISBLANK(BB56),BA56,BA56+VLOOKUP(BB56,[1]Lists!$B$5:$C$14,2,0))))</f>
        <v/>
      </c>
      <c r="BQ56" s="77" t="str">
        <f>IF(ISBLANK(BC56),"",IF(OR(BC56="DNS",BC56="DNF"),"1000.00",IF(ISBLANK(BD56),BC56,BC56+VLOOKUP(BD56,[1]Lists!$B$5:$C$14,2,0))))</f>
        <v/>
      </c>
      <c r="BR56" s="77" t="str">
        <f>IF(ISBLANK(BE56),"",IF(OR(BE56="DNS",BE56="DNF"),"1000.00",IF(ISBLANK(BF56),BE56,BE56+VLOOKUP(BF56,[1]Lists!$B$5:$C$14,2,0))))</f>
        <v/>
      </c>
      <c r="BS56" s="77" t="str">
        <f>IF(ISBLANK(BG56),"",IF(OR(BG56="DNS",BG56="DNF"),"1000.00",IF(ISBLANK(BH56),BG56,BG56+VLOOKUP(BH56,[1]Lists!$B$5:$C$14,2,0))))</f>
        <v/>
      </c>
      <c r="BT56" s="78" t="str">
        <f>IF(ISBLANK(BI56),"",IF(OR(BI56="DNS",BI56="DNF"),"1000.00",IF(ISBLANK(BJ56),BI56,BI56+VLOOKUP(BJ56,[1]Lists!$B$5:$C$14,2,0))))</f>
        <v/>
      </c>
      <c r="BU56" s="79" t="str">
        <f>IF(A56="","",IF(F56="","Enter Class",IF($G$8="Single","",IF(ISERROR(SMALL(BK56:BT56,1)+SMALL(BK56:BT56,2)),"DNQ",SMALL(BK56:BT56,1)+SMALL(BK56:BT56,2)))))</f>
        <v/>
      </c>
      <c r="BV56" s="79">
        <f>IF('[1]VCAS Entry List'!A58="","",IF(A56="","Enter No.",IF(F56="","Enter Class",IF($G$8="Single",AP56,IF(ISERROR(AO56+BU56),"DNQ",AO56+BU56)))))</f>
        <v>220.02999999999997</v>
      </c>
      <c r="BW56" s="83">
        <f>IF(A56="","",IF(F56="","",IF(BV56="DNQ","",1+SUMPRODUCT(($F$15:$F$158=F56)*($BV$15:$BV$158&lt;BV56)))))</f>
        <v>4</v>
      </c>
      <c r="BX56" s="84">
        <f>IF(A56="","",IF(F56="","",IF(BV56="DNQ","",RANK(BV56,$BV$15:$BV$158,1))))</f>
        <v>58</v>
      </c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1:95" x14ac:dyDescent="0.25">
      <c r="A57" s="65">
        <v>65</v>
      </c>
      <c r="B57" s="66" t="str">
        <f>IF(ISBLANK('[1]VCAS Entry List'!A59),"",'[1]VCAS Entry List'!A59)</f>
        <v>Temp113</v>
      </c>
      <c r="C57" s="66" t="str">
        <f>IF(ISBLANK('[1]VCAS Entry List'!B59&amp;" "&amp;'[1]VCAS Entry List'!C59&amp;" "&amp;'[1]VCAS Entry List'!D59),"",'[1]VCAS Entry List'!B59&amp;" "&amp;'[1]VCAS Entry List'!C59&amp;" "&amp;'[1]VCAS Entry List'!D59)</f>
        <v>Jill Hickey L</v>
      </c>
      <c r="D57" s="67" t="str">
        <f>IF(ISBLANK('[1]VCAS Entry List'!B59),"",'[1]VCAS Entry List'!B59)</f>
        <v>Jill</v>
      </c>
      <c r="E57" s="67" t="str">
        <f>IF(ISBLANK('[1]VCAS Entry List'!C59),"",'[1]VCAS Entry List'!C59)</f>
        <v>Hickey</v>
      </c>
      <c r="F57" s="68" t="str">
        <f>IF(ISBLANK('[1]VCAS Entry List'!D59),"",'[1]VCAS Entry List'!D59)</f>
        <v>L</v>
      </c>
      <c r="G57" s="69" t="str">
        <f>IF(ISBLANK('[1]VCAS Entry List'!E59),"",'[1]VCAS Entry List'!E59)</f>
        <v>MADCC</v>
      </c>
      <c r="H57" s="70" t="str">
        <f>IF(ISBLANK('[1]VCAS Entry List'!F59),"",'[1]VCAS Entry List'!F59)</f>
        <v>Holden</v>
      </c>
      <c r="I57" s="71" t="str">
        <f>IF(ISBLANK('[1]VCAS Entry List'!G59),"",'[1]VCAS Entry List'!G59)</f>
        <v>Commodore Ute</v>
      </c>
      <c r="J57" s="72" t="str">
        <f>IF(ISBLANK('[1]VCAS Entry List'!H59),"",'[1]VCAS Entry List'!H59)</f>
        <v/>
      </c>
      <c r="K57" s="73">
        <v>83.78</v>
      </c>
      <c r="L57" s="74"/>
      <c r="M57" s="75">
        <v>82.64</v>
      </c>
      <c r="N57" s="74"/>
      <c r="O57" s="75">
        <v>78.55</v>
      </c>
      <c r="P57" s="74"/>
      <c r="Q57" s="75">
        <v>78.86</v>
      </c>
      <c r="R57" s="74"/>
      <c r="S57" s="75" t="s">
        <v>0</v>
      </c>
      <c r="T57" s="74"/>
      <c r="U57" s="75" t="s">
        <v>0</v>
      </c>
      <c r="V57" s="74"/>
      <c r="W57" s="75" t="s">
        <v>0</v>
      </c>
      <c r="X57" s="74"/>
      <c r="Y57" s="75" t="s">
        <v>0</v>
      </c>
      <c r="Z57" s="74"/>
      <c r="AA57" s="75" t="s">
        <v>0</v>
      </c>
      <c r="AB57" s="74"/>
      <c r="AC57" s="75" t="s">
        <v>0</v>
      </c>
      <c r="AD57" s="74"/>
      <c r="AE57" s="76">
        <f>IF(ISBLANK(K57),"",IF(OR(K57="DNS",K57="DNF"),"1000.00",IF(ISBLANK(L57),K57,K57+VLOOKUP(L57,[1]Lists!$B$5:$C$14,2,0))))</f>
        <v>83.78</v>
      </c>
      <c r="AF57" s="77">
        <f>IF(ISBLANK(M57),"",IF(OR(M57="DNS",M57="DNF"),"1000.00",IF(ISBLANK(N57),M57,M57+VLOOKUP(N57,[1]Lists!$B$5:$C$14,2,0))))</f>
        <v>82.64</v>
      </c>
      <c r="AG57" s="77">
        <f>IF(ISBLANK(O57),"",IF(OR(O57="DNS",O57="DNF"),"1000.00",IF(ISBLANK(P57),O57,O57+VLOOKUP(P57,[1]Lists!$B$5:$C$14,2,0))))</f>
        <v>78.55</v>
      </c>
      <c r="AH57" s="77">
        <f>IF(ISBLANK(Q57),"",IF(OR(Q57="DNS",Q57="DNF"),"1000.00",IF(ISBLANK(R57),Q57,Q57+VLOOKUP(R57,[1]Lists!$B$5:$C$14,2,0))))</f>
        <v>78.86</v>
      </c>
      <c r="AI57" s="77" t="str">
        <f>IF(ISBLANK(S57),"",IF(OR(S57="DNS",S57="DNF"),"1000.00",IF(ISBLANK(T57),S57,S57+VLOOKUP(T57,[1]Lists!$B$5:$C$14,2,0))))</f>
        <v/>
      </c>
      <c r="AJ57" s="77" t="str">
        <f>IF(ISBLANK(U57),"",IF(OR(U57="DNS",U57="DNF"),"1000.00",IF(ISBLANK(V57),U57,U57+VLOOKUP(V57,[1]Lists!$B$5:$C$14,2,0))))</f>
        <v/>
      </c>
      <c r="AK57" s="77" t="str">
        <f>IF(ISBLANK(W57),"",IF(OR(W57="DNS",W57="DNF"),"1000.00",IF(ISBLANK(X57),W57,W57+VLOOKUP(X57,[1]Lists!$B$5:$C$14,2,0))))</f>
        <v/>
      </c>
      <c r="AL57" s="77" t="str">
        <f>IF(ISBLANK(Y57),"",IF(OR(Y57="DNS",Y57="DNF"),"1000.00",IF(ISBLANK(Z57),Y57,Y57+VLOOKUP(Z57,[1]Lists!$B$5:$C$14,2,0))))</f>
        <v/>
      </c>
      <c r="AM57" s="77" t="str">
        <f>IF(ISBLANK(AA57),"",IF(OR(AA57="DNS",AA57="DNF"),"1000.00",IF(ISBLANK(AB57),AA57,AA57+VLOOKUP(AB57,[1]Lists!$B$5:$C$14,2,0))))</f>
        <v/>
      </c>
      <c r="AN57" s="78" t="str">
        <f>IF(ISBLANK(AC57),"",IF(OR(AC57="DNS",AC57="DNF"),"1000.00",IF(ISBLANK(AD57),AC57,AC57+VLOOKUP(AD57,[1]Lists!$B$5:$C$14,2,0))))</f>
        <v/>
      </c>
      <c r="AO57" s="79" t="str">
        <f>IF(A57="","",IF(F57="","Enter Class",IF($G$8="Single","",IF(ISERROR(SMALL(AE57:AN57,1)+SMALL(AE57:AN57,2)),"DNQ",SMALL(AE57:AN57,1)+SMALL(AE57:AN57,2)))))</f>
        <v/>
      </c>
      <c r="AP57" s="79">
        <f>IF(A57="","",IF(F57="","Enter Class",IF(ISERROR(SMALL(AE57:AN57,1)+SMALL(AE57:AN57,2)+SMALL(AE57:AN57,3)),"DNQ",SMALL(AE57:AN57,1)+SMALL(AE57:AN57,2)+SMALL(AE57:AN57,3))))</f>
        <v>240.05</v>
      </c>
      <c r="AQ57" s="80"/>
      <c r="AR57" s="81"/>
      <c r="AS57" s="82"/>
      <c r="AT57" s="81"/>
      <c r="AU57" s="82"/>
      <c r="AV57" s="81"/>
      <c r="AW57" s="82"/>
      <c r="AX57" s="81"/>
      <c r="AY57" s="82"/>
      <c r="AZ57" s="81"/>
      <c r="BA57" s="82"/>
      <c r="BB57" s="81"/>
      <c r="BC57" s="82"/>
      <c r="BD57" s="81"/>
      <c r="BE57" s="82"/>
      <c r="BF57" s="81"/>
      <c r="BG57" s="82"/>
      <c r="BH57" s="81"/>
      <c r="BI57" s="82"/>
      <c r="BJ57" s="81"/>
      <c r="BK57" s="76" t="str">
        <f>IF(ISBLANK(AQ57),"",IF(OR(AQ57="DNS",AQ57="DNF"),"1000.00",IF(ISBLANK(AR57),AQ57,AQ57+VLOOKUP(AR57,[1]Lists!$B$5:$C$14,2,0))))</f>
        <v/>
      </c>
      <c r="BL57" s="77" t="str">
        <f>IF(ISBLANK(AS57),"",IF(OR(AS57="DNS",AS57="DNF"),"1000.00",IF(ISBLANK(AT57),AS57,AS57+VLOOKUP(AT57,[1]Lists!$B$5:$C$14,2,0))))</f>
        <v/>
      </c>
      <c r="BM57" s="77" t="str">
        <f>IF(ISBLANK(AU57),"",IF(OR(AU57="DNS",AU57="DNF"),"1000.00",IF(ISBLANK(AV57),AU57,AU57+VLOOKUP(AV57,[1]Lists!$B$5:$C$14,2,0))))</f>
        <v/>
      </c>
      <c r="BN57" s="77" t="str">
        <f>IF(ISBLANK(AW57),"",IF(OR(AW57="DNS",AW57="DNF"),"1000.00",IF(ISBLANK(AX57),AW57,AW57+VLOOKUP(AX57,[1]Lists!$B$5:$C$14,2,0))))</f>
        <v/>
      </c>
      <c r="BO57" s="77" t="str">
        <f>IF(ISBLANK(AY57),"",IF(OR(AY57="DNS",AY57="DNF"),"1000.00",IF(ISBLANK(AZ57),AY57,AY57+VLOOKUP(AZ57,[1]Lists!$B$5:$C$14,2,0))))</f>
        <v/>
      </c>
      <c r="BP57" s="77" t="str">
        <f>IF(ISBLANK(BA57),"",IF(OR(BA57="DNS",BA57="DNF"),"1000.00",IF(ISBLANK(BB57),BA57,BA57+VLOOKUP(BB57,[1]Lists!$B$5:$C$14,2,0))))</f>
        <v/>
      </c>
      <c r="BQ57" s="77" t="str">
        <f>IF(ISBLANK(BC57),"",IF(OR(BC57="DNS",BC57="DNF"),"1000.00",IF(ISBLANK(BD57),BC57,BC57+VLOOKUP(BD57,[1]Lists!$B$5:$C$14,2,0))))</f>
        <v/>
      </c>
      <c r="BR57" s="77" t="str">
        <f>IF(ISBLANK(BE57),"",IF(OR(BE57="DNS",BE57="DNF"),"1000.00",IF(ISBLANK(BF57),BE57,BE57+VLOOKUP(BF57,[1]Lists!$B$5:$C$14,2,0))))</f>
        <v/>
      </c>
      <c r="BS57" s="77" t="str">
        <f>IF(ISBLANK(BG57),"",IF(OR(BG57="DNS",BG57="DNF"),"1000.00",IF(ISBLANK(BH57),BG57,BG57+VLOOKUP(BH57,[1]Lists!$B$5:$C$14,2,0))))</f>
        <v/>
      </c>
      <c r="BT57" s="78" t="str">
        <f>IF(ISBLANK(BI57),"",IF(OR(BI57="DNS",BI57="DNF"),"1000.00",IF(ISBLANK(BJ57),BI57,BI57+VLOOKUP(BJ57,[1]Lists!$B$5:$C$14,2,0))))</f>
        <v/>
      </c>
      <c r="BU57" s="79" t="str">
        <f>IF(A57="","",IF(F57="","Enter Class",IF($G$8="Single","",IF(ISERROR(SMALL(BK57:BT57,1)+SMALL(BK57:BT57,2)),"DNQ",SMALL(BK57:BT57,1)+SMALL(BK57:BT57,2)))))</f>
        <v/>
      </c>
      <c r="BV57" s="79">
        <f>IF('[1]VCAS Entry List'!A59="","",IF(A57="","Enter No.",IF(F57="","Enter Class",IF($G$8="Single",AP57,IF(ISERROR(AO57+BU57),"DNQ",AO57+BU57)))))</f>
        <v>240.05</v>
      </c>
      <c r="BW57" s="83">
        <f>IF(A57="","",IF(F57="","",IF(BV57="DNQ","",1+SUMPRODUCT(($F$15:$F$158=F57)*($BV$15:$BV$158&lt;BV57)))))</f>
        <v>5</v>
      </c>
      <c r="BX57" s="84">
        <f>IF(A57="","",IF(F57="","",IF(BV57="DNQ","",RANK(BV57,$BV$15:$BV$158,1))))</f>
        <v>65</v>
      </c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1:95" x14ac:dyDescent="0.25">
      <c r="A58" s="65">
        <v>1</v>
      </c>
      <c r="B58" s="66" t="str">
        <f>IF(ISBLANK('[1]VCAS Entry List'!A60),"",'[1]VCAS Entry List'!A60)</f>
        <v>Temp118</v>
      </c>
      <c r="C58" s="66" t="str">
        <f>IF(ISBLANK('[1]VCAS Entry List'!B60&amp;" "&amp;'[1]VCAS Entry List'!C60&amp;" "&amp;'[1]VCAS Entry List'!D60),"",'[1]VCAS Entry List'!B60&amp;" "&amp;'[1]VCAS Entry List'!C60&amp;" "&amp;'[1]VCAS Entry List'!D60)</f>
        <v>Brad Jones P</v>
      </c>
      <c r="D58" s="67" t="str">
        <f>IF(ISBLANK('[1]VCAS Entry List'!B60),"",'[1]VCAS Entry List'!B60)</f>
        <v>Brad</v>
      </c>
      <c r="E58" s="67" t="str">
        <f>IF(ISBLANK('[1]VCAS Entry List'!C60),"",'[1]VCAS Entry List'!C60)</f>
        <v>Jones</v>
      </c>
      <c r="F58" s="68" t="str">
        <f>IF(ISBLANK('[1]VCAS Entry List'!D60),"",'[1]VCAS Entry List'!D60)</f>
        <v>P</v>
      </c>
      <c r="G58" s="69" t="str">
        <f>IF(ISBLANK('[1]VCAS Entry List'!E60),"",'[1]VCAS Entry List'!E60)</f>
        <v>MADCC</v>
      </c>
      <c r="H58" s="70" t="str">
        <f>IF(ISBLANK('[1]VCAS Entry List'!F60),"",'[1]VCAS Entry List'!F60)</f>
        <v>Toyota</v>
      </c>
      <c r="I58" s="71" t="str">
        <f>IF(ISBLANK('[1]VCAS Entry List'!G60),"",'[1]VCAS Entry List'!G60)</f>
        <v>Corolla</v>
      </c>
      <c r="J58" s="72" t="str">
        <f>IF(ISBLANK('[1]VCAS Entry List'!H60),"",'[1]VCAS Entry List'!H60)</f>
        <v/>
      </c>
      <c r="K58" s="73">
        <v>80.7</v>
      </c>
      <c r="L58" s="74"/>
      <c r="M58" s="75">
        <v>69.11</v>
      </c>
      <c r="N58" s="74"/>
      <c r="O58" s="75">
        <v>68.05</v>
      </c>
      <c r="P58" s="74"/>
      <c r="Q58" s="75">
        <v>78.23</v>
      </c>
      <c r="R58" s="74"/>
      <c r="S58" s="75">
        <v>67.75</v>
      </c>
      <c r="T58" s="74"/>
      <c r="U58" s="75">
        <v>78.86</v>
      </c>
      <c r="V58" s="74"/>
      <c r="W58" s="75">
        <v>70.09</v>
      </c>
      <c r="X58" s="74"/>
      <c r="Y58" s="75">
        <v>68.09</v>
      </c>
      <c r="Z58" s="74"/>
      <c r="AA58" s="75" t="s">
        <v>0</v>
      </c>
      <c r="AB58" s="74"/>
      <c r="AC58" s="75" t="s">
        <v>0</v>
      </c>
      <c r="AD58" s="74"/>
      <c r="AE58" s="76">
        <f>IF(ISBLANK(K58),"",IF(OR(K58="DNS",K58="DNF"),"1000.00",IF(ISBLANK(L58),K58,K58+VLOOKUP(L58,[1]Lists!$B$5:$C$14,2,0))))</f>
        <v>80.7</v>
      </c>
      <c r="AF58" s="77">
        <f>IF(ISBLANK(M58),"",IF(OR(M58="DNS",M58="DNF"),"1000.00",IF(ISBLANK(N58),M58,M58+VLOOKUP(N58,[1]Lists!$B$5:$C$14,2,0))))</f>
        <v>69.11</v>
      </c>
      <c r="AG58" s="77">
        <f>IF(ISBLANK(O58),"",IF(OR(O58="DNS",O58="DNF"),"1000.00",IF(ISBLANK(P58),O58,O58+VLOOKUP(P58,[1]Lists!$B$5:$C$14,2,0))))</f>
        <v>68.05</v>
      </c>
      <c r="AH58" s="77">
        <f>IF(ISBLANK(Q58),"",IF(OR(Q58="DNS",Q58="DNF"),"1000.00",IF(ISBLANK(R58),Q58,Q58+VLOOKUP(R58,[1]Lists!$B$5:$C$14,2,0))))</f>
        <v>78.23</v>
      </c>
      <c r="AI58" s="77">
        <f>IF(ISBLANK(S58),"",IF(OR(S58="DNS",S58="DNF"),"1000.00",IF(ISBLANK(T58),S58,S58+VLOOKUP(T58,[1]Lists!$B$5:$C$14,2,0))))</f>
        <v>67.75</v>
      </c>
      <c r="AJ58" s="77">
        <f>IF(ISBLANK(U58),"",IF(OR(U58="DNS",U58="DNF"),"1000.00",IF(ISBLANK(V58),U58,U58+VLOOKUP(V58,[1]Lists!$B$5:$C$14,2,0))))</f>
        <v>78.86</v>
      </c>
      <c r="AK58" s="77">
        <f>IF(ISBLANK(W58),"",IF(OR(W58="DNS",W58="DNF"),"1000.00",IF(ISBLANK(X58),W58,W58+VLOOKUP(X58,[1]Lists!$B$5:$C$14,2,0))))</f>
        <v>70.09</v>
      </c>
      <c r="AL58" s="77">
        <f>IF(ISBLANK(Y58),"",IF(OR(Y58="DNS",Y58="DNF"),"1000.00",IF(ISBLANK(Z58),Y58,Y58+VLOOKUP(Z58,[1]Lists!$B$5:$C$14,2,0))))</f>
        <v>68.09</v>
      </c>
      <c r="AM58" s="77" t="str">
        <f>IF(ISBLANK(AA58),"",IF(OR(AA58="DNS",AA58="DNF"),"1000.00",IF(ISBLANK(AB58),AA58,AA58+VLOOKUP(AB58,[1]Lists!$B$5:$C$14,2,0))))</f>
        <v/>
      </c>
      <c r="AN58" s="78" t="str">
        <f>IF(ISBLANK(AC58),"",IF(OR(AC58="DNS",AC58="DNF"),"1000.00",IF(ISBLANK(AD58),AC58,AC58+VLOOKUP(AD58,[1]Lists!$B$5:$C$14,2,0))))</f>
        <v/>
      </c>
      <c r="AO58" s="79" t="str">
        <f>IF(A58="","",IF(F58="","Enter Class",IF($G$8="Single","",IF(ISERROR(SMALL(AE58:AN58,1)+SMALL(AE58:AN58,2)),"DNQ",SMALL(AE58:AN58,1)+SMALL(AE58:AN58,2)))))</f>
        <v/>
      </c>
      <c r="AP58" s="79">
        <f>IF(A58="","",IF(F58="","Enter Class",IF(ISERROR(SMALL(AE58:AN58,1)+SMALL(AE58:AN58,2)+SMALL(AE58:AN58,3)),"DNQ",SMALL(AE58:AN58,1)+SMALL(AE58:AN58,2)+SMALL(AE58:AN58,3))))</f>
        <v>203.89000000000001</v>
      </c>
      <c r="AQ58" s="80"/>
      <c r="AR58" s="81"/>
      <c r="AS58" s="82"/>
      <c r="AT58" s="81"/>
      <c r="AU58" s="82"/>
      <c r="AV58" s="81"/>
      <c r="AW58" s="82"/>
      <c r="AX58" s="81"/>
      <c r="AY58" s="82"/>
      <c r="AZ58" s="81"/>
      <c r="BA58" s="82"/>
      <c r="BB58" s="81"/>
      <c r="BC58" s="82"/>
      <c r="BD58" s="81"/>
      <c r="BE58" s="82"/>
      <c r="BF58" s="81"/>
      <c r="BG58" s="82"/>
      <c r="BH58" s="81"/>
      <c r="BI58" s="82"/>
      <c r="BJ58" s="81"/>
      <c r="BK58" s="76" t="str">
        <f>IF(ISBLANK(AQ58),"",IF(OR(AQ58="DNS",AQ58="DNF"),"1000.00",IF(ISBLANK(AR58),AQ58,AQ58+VLOOKUP(AR58,[1]Lists!$B$5:$C$14,2,0))))</f>
        <v/>
      </c>
      <c r="BL58" s="77" t="str">
        <f>IF(ISBLANK(AS58),"",IF(OR(AS58="DNS",AS58="DNF"),"1000.00",IF(ISBLANK(AT58),AS58,AS58+VLOOKUP(AT58,[1]Lists!$B$5:$C$14,2,0))))</f>
        <v/>
      </c>
      <c r="BM58" s="77" t="str">
        <f>IF(ISBLANK(AU58),"",IF(OR(AU58="DNS",AU58="DNF"),"1000.00",IF(ISBLANK(AV58),AU58,AU58+VLOOKUP(AV58,[1]Lists!$B$5:$C$14,2,0))))</f>
        <v/>
      </c>
      <c r="BN58" s="77" t="str">
        <f>IF(ISBLANK(AW58),"",IF(OR(AW58="DNS",AW58="DNF"),"1000.00",IF(ISBLANK(AX58),AW58,AW58+VLOOKUP(AX58,[1]Lists!$B$5:$C$14,2,0))))</f>
        <v/>
      </c>
      <c r="BO58" s="77" t="str">
        <f>IF(ISBLANK(AY58),"",IF(OR(AY58="DNS",AY58="DNF"),"1000.00",IF(ISBLANK(AZ58),AY58,AY58+VLOOKUP(AZ58,[1]Lists!$B$5:$C$14,2,0))))</f>
        <v/>
      </c>
      <c r="BP58" s="77" t="str">
        <f>IF(ISBLANK(BA58),"",IF(OR(BA58="DNS",BA58="DNF"),"1000.00",IF(ISBLANK(BB58),BA58,BA58+VLOOKUP(BB58,[1]Lists!$B$5:$C$14,2,0))))</f>
        <v/>
      </c>
      <c r="BQ58" s="77" t="str">
        <f>IF(ISBLANK(BC58),"",IF(OR(BC58="DNS",BC58="DNF"),"1000.00",IF(ISBLANK(BD58),BC58,BC58+VLOOKUP(BD58,[1]Lists!$B$5:$C$14,2,0))))</f>
        <v/>
      </c>
      <c r="BR58" s="77" t="str">
        <f>IF(ISBLANK(BE58),"",IF(OR(BE58="DNS",BE58="DNF"),"1000.00",IF(ISBLANK(BF58),BE58,BE58+VLOOKUP(BF58,[1]Lists!$B$5:$C$14,2,0))))</f>
        <v/>
      </c>
      <c r="BS58" s="77" t="str">
        <f>IF(ISBLANK(BG58),"",IF(OR(BG58="DNS",BG58="DNF"),"1000.00",IF(ISBLANK(BH58),BG58,BG58+VLOOKUP(BH58,[1]Lists!$B$5:$C$14,2,0))))</f>
        <v/>
      </c>
      <c r="BT58" s="78" t="str">
        <f>IF(ISBLANK(BI58),"",IF(OR(BI58="DNS",BI58="DNF"),"1000.00",IF(ISBLANK(BJ58),BI58,BI58+VLOOKUP(BJ58,[1]Lists!$B$5:$C$14,2,0))))</f>
        <v/>
      </c>
      <c r="BU58" s="79" t="str">
        <f>IF(A58="","",IF(F58="","Enter Class",IF($G$8="Single","",IF(ISERROR(SMALL(BK58:BT58,1)+SMALL(BK58:BT58,2)),"DNQ",SMALL(BK58:BT58,1)+SMALL(BK58:BT58,2)))))</f>
        <v/>
      </c>
      <c r="BV58" s="79">
        <f>IF('[1]VCAS Entry List'!A60="","",IF(A58="","Enter No.",IF(F58="","Enter Class",IF($G$8="Single",AP58,IF(ISERROR(AO58+BU58),"DNQ",AO58+BU58)))))</f>
        <v>203.89000000000001</v>
      </c>
      <c r="BW58" s="83">
        <f>IF(A58="","",IF(F58="","",IF(BV58="DNQ","",1+SUMPRODUCT(($F$15:$F$158=F58)*($BV$15:$BV$158&lt;BV58)))))</f>
        <v>1</v>
      </c>
      <c r="BX58" s="84">
        <f>IF(A58="","",IF(F58="","",IF(BV58="DNQ","",RANK(BV58,$BV$15:$BV$158,1))))</f>
        <v>33</v>
      </c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1:95" x14ac:dyDescent="0.25">
      <c r="A59" s="65">
        <v>2</v>
      </c>
      <c r="B59" s="66" t="str">
        <f>IF(ISBLANK('[1]VCAS Entry List'!A61),"",'[1]VCAS Entry List'!A61)</f>
        <v>Temp134</v>
      </c>
      <c r="C59" s="66" t="str">
        <f>IF(ISBLANK('[1]VCAS Entry List'!B61&amp;" "&amp;'[1]VCAS Entry List'!C61&amp;" "&amp;'[1]VCAS Entry List'!D61),"",'[1]VCAS Entry List'!B61&amp;" "&amp;'[1]VCAS Entry List'!C61&amp;" "&amp;'[1]VCAS Entry List'!D61)</f>
        <v>David Payze P</v>
      </c>
      <c r="D59" s="67" t="str">
        <f>IF(ISBLANK('[1]VCAS Entry List'!B61),"",'[1]VCAS Entry List'!B61)</f>
        <v>David</v>
      </c>
      <c r="E59" s="67" t="str">
        <f>IF(ISBLANK('[1]VCAS Entry List'!C61),"",'[1]VCAS Entry List'!C61)</f>
        <v>Payze</v>
      </c>
      <c r="F59" s="68" t="str">
        <f>IF(ISBLANK('[1]VCAS Entry List'!D61),"",'[1]VCAS Entry List'!D61)</f>
        <v>P</v>
      </c>
      <c r="G59" s="69" t="str">
        <f>IF(ISBLANK('[1]VCAS Entry List'!E61),"",'[1]VCAS Entry List'!E61)</f>
        <v>MADCC</v>
      </c>
      <c r="H59" s="70" t="str">
        <f>IF(ISBLANK('[1]VCAS Entry List'!F61),"",'[1]VCAS Entry List'!F61)</f>
        <v>Holden</v>
      </c>
      <c r="I59" s="71" t="str">
        <f>IF(ISBLANK('[1]VCAS Entry List'!G61),"",'[1]VCAS Entry List'!G61)</f>
        <v>Commodore</v>
      </c>
      <c r="J59" s="72" t="str">
        <f>IF(ISBLANK('[1]VCAS Entry List'!H61),"",'[1]VCAS Entry List'!H61)</f>
        <v/>
      </c>
      <c r="K59" s="73">
        <v>72.28</v>
      </c>
      <c r="L59" s="74"/>
      <c r="M59" s="75">
        <v>81.41</v>
      </c>
      <c r="N59" s="74"/>
      <c r="O59" s="75">
        <v>73.650000000000006</v>
      </c>
      <c r="P59" s="74"/>
      <c r="Q59" s="75">
        <v>73.23</v>
      </c>
      <c r="R59" s="74"/>
      <c r="S59" s="75">
        <v>71.959999999999994</v>
      </c>
      <c r="T59" s="74"/>
      <c r="U59" s="75">
        <v>72.31</v>
      </c>
      <c r="V59" s="74"/>
      <c r="W59" s="75">
        <v>72.400000000000006</v>
      </c>
      <c r="X59" s="74"/>
      <c r="Y59" s="75">
        <v>72.89</v>
      </c>
      <c r="Z59" s="74"/>
      <c r="AA59" s="75" t="s">
        <v>0</v>
      </c>
      <c r="AB59" s="74"/>
      <c r="AC59" s="75" t="s">
        <v>0</v>
      </c>
      <c r="AD59" s="74"/>
      <c r="AE59" s="76">
        <f>IF(ISBLANK(K59),"",IF(OR(K59="DNS",K59="DNF"),"1000.00",IF(ISBLANK(L59),K59,K59+VLOOKUP(L59,[1]Lists!$B$5:$C$14,2,0))))</f>
        <v>72.28</v>
      </c>
      <c r="AF59" s="77">
        <f>IF(ISBLANK(M59),"",IF(OR(M59="DNS",M59="DNF"),"1000.00",IF(ISBLANK(N59),M59,M59+VLOOKUP(N59,[1]Lists!$B$5:$C$14,2,0))))</f>
        <v>81.41</v>
      </c>
      <c r="AG59" s="77">
        <f>IF(ISBLANK(O59),"",IF(OR(O59="DNS",O59="DNF"),"1000.00",IF(ISBLANK(P59),O59,O59+VLOOKUP(P59,[1]Lists!$B$5:$C$14,2,0))))</f>
        <v>73.650000000000006</v>
      </c>
      <c r="AH59" s="77">
        <f>IF(ISBLANK(Q59),"",IF(OR(Q59="DNS",Q59="DNF"),"1000.00",IF(ISBLANK(R59),Q59,Q59+VLOOKUP(R59,[1]Lists!$B$5:$C$14,2,0))))</f>
        <v>73.23</v>
      </c>
      <c r="AI59" s="77">
        <f>IF(ISBLANK(S59),"",IF(OR(S59="DNS",S59="DNF"),"1000.00",IF(ISBLANK(T59),S59,S59+VLOOKUP(T59,[1]Lists!$B$5:$C$14,2,0))))</f>
        <v>71.959999999999994</v>
      </c>
      <c r="AJ59" s="77">
        <f>IF(ISBLANK(U59),"",IF(OR(U59="DNS",U59="DNF"),"1000.00",IF(ISBLANK(V59),U59,U59+VLOOKUP(V59,[1]Lists!$B$5:$C$14,2,0))))</f>
        <v>72.31</v>
      </c>
      <c r="AK59" s="77">
        <f>IF(ISBLANK(W59),"",IF(OR(W59="DNS",W59="DNF"),"1000.00",IF(ISBLANK(X59),W59,W59+VLOOKUP(X59,[1]Lists!$B$5:$C$14,2,0))))</f>
        <v>72.400000000000006</v>
      </c>
      <c r="AL59" s="77">
        <f>IF(ISBLANK(Y59),"",IF(OR(Y59="DNS",Y59="DNF"),"1000.00",IF(ISBLANK(Z59),Y59,Y59+VLOOKUP(Z59,[1]Lists!$B$5:$C$14,2,0))))</f>
        <v>72.89</v>
      </c>
      <c r="AM59" s="77" t="str">
        <f>IF(ISBLANK(AA59),"",IF(OR(AA59="DNS",AA59="DNF"),"1000.00",IF(ISBLANK(AB59),AA59,AA59+VLOOKUP(AB59,[1]Lists!$B$5:$C$14,2,0))))</f>
        <v/>
      </c>
      <c r="AN59" s="78" t="str">
        <f>IF(ISBLANK(AC59),"",IF(OR(AC59="DNS",AC59="DNF"),"1000.00",IF(ISBLANK(AD59),AC59,AC59+VLOOKUP(AD59,[1]Lists!$B$5:$C$14,2,0))))</f>
        <v/>
      </c>
      <c r="AO59" s="79" t="str">
        <f>IF(A59="","",IF(F59="","Enter Class",IF($G$8="Single","",IF(ISERROR(SMALL(AE59:AN59,1)+SMALL(AE59:AN59,2)),"DNQ",SMALL(AE59:AN59,1)+SMALL(AE59:AN59,2)))))</f>
        <v/>
      </c>
      <c r="AP59" s="79">
        <f>IF(A59="","",IF(F59="","Enter Class",IF(ISERROR(SMALL(AE59:AN59,1)+SMALL(AE59:AN59,2)+SMALL(AE59:AN59,3)),"DNQ",SMALL(AE59:AN59,1)+SMALL(AE59:AN59,2)+SMALL(AE59:AN59,3))))</f>
        <v>216.55</v>
      </c>
      <c r="AQ59" s="80"/>
      <c r="AR59" s="81"/>
      <c r="AS59" s="82"/>
      <c r="AT59" s="81"/>
      <c r="AU59" s="82"/>
      <c r="AV59" s="81"/>
      <c r="AW59" s="82"/>
      <c r="AX59" s="81"/>
      <c r="AY59" s="82"/>
      <c r="AZ59" s="81"/>
      <c r="BA59" s="82"/>
      <c r="BB59" s="81"/>
      <c r="BC59" s="82"/>
      <c r="BD59" s="81"/>
      <c r="BE59" s="82"/>
      <c r="BF59" s="81"/>
      <c r="BG59" s="82"/>
      <c r="BH59" s="81"/>
      <c r="BI59" s="82"/>
      <c r="BJ59" s="81"/>
      <c r="BK59" s="76" t="str">
        <f>IF(ISBLANK(AQ59),"",IF(OR(AQ59="DNS",AQ59="DNF"),"1000.00",IF(ISBLANK(AR59),AQ59,AQ59+VLOOKUP(AR59,[1]Lists!$B$5:$C$14,2,0))))</f>
        <v/>
      </c>
      <c r="BL59" s="77" t="str">
        <f>IF(ISBLANK(AS59),"",IF(OR(AS59="DNS",AS59="DNF"),"1000.00",IF(ISBLANK(AT59),AS59,AS59+VLOOKUP(AT59,[1]Lists!$B$5:$C$14,2,0))))</f>
        <v/>
      </c>
      <c r="BM59" s="77" t="str">
        <f>IF(ISBLANK(AU59),"",IF(OR(AU59="DNS",AU59="DNF"),"1000.00",IF(ISBLANK(AV59),AU59,AU59+VLOOKUP(AV59,[1]Lists!$B$5:$C$14,2,0))))</f>
        <v/>
      </c>
      <c r="BN59" s="77" t="str">
        <f>IF(ISBLANK(AW59),"",IF(OR(AW59="DNS",AW59="DNF"),"1000.00",IF(ISBLANK(AX59),AW59,AW59+VLOOKUP(AX59,[1]Lists!$B$5:$C$14,2,0))))</f>
        <v/>
      </c>
      <c r="BO59" s="77" t="str">
        <f>IF(ISBLANK(AY59),"",IF(OR(AY59="DNS",AY59="DNF"),"1000.00",IF(ISBLANK(AZ59),AY59,AY59+VLOOKUP(AZ59,[1]Lists!$B$5:$C$14,2,0))))</f>
        <v/>
      </c>
      <c r="BP59" s="77" t="str">
        <f>IF(ISBLANK(BA59),"",IF(OR(BA59="DNS",BA59="DNF"),"1000.00",IF(ISBLANK(BB59),BA59,BA59+VLOOKUP(BB59,[1]Lists!$B$5:$C$14,2,0))))</f>
        <v/>
      </c>
      <c r="BQ59" s="77" t="str">
        <f>IF(ISBLANK(BC59),"",IF(OR(BC59="DNS",BC59="DNF"),"1000.00",IF(ISBLANK(BD59),BC59,BC59+VLOOKUP(BD59,[1]Lists!$B$5:$C$14,2,0))))</f>
        <v/>
      </c>
      <c r="BR59" s="77" t="str">
        <f>IF(ISBLANK(BE59),"",IF(OR(BE59="DNS",BE59="DNF"),"1000.00",IF(ISBLANK(BF59),BE59,BE59+VLOOKUP(BF59,[1]Lists!$B$5:$C$14,2,0))))</f>
        <v/>
      </c>
      <c r="BS59" s="77" t="str">
        <f>IF(ISBLANK(BG59),"",IF(OR(BG59="DNS",BG59="DNF"),"1000.00",IF(ISBLANK(BH59),BG59,BG59+VLOOKUP(BH59,[1]Lists!$B$5:$C$14,2,0))))</f>
        <v/>
      </c>
      <c r="BT59" s="78" t="str">
        <f>IF(ISBLANK(BI59),"",IF(OR(BI59="DNS",BI59="DNF"),"1000.00",IF(ISBLANK(BJ59),BI59,BI59+VLOOKUP(BJ59,[1]Lists!$B$5:$C$14,2,0))))</f>
        <v/>
      </c>
      <c r="BU59" s="79" t="str">
        <f>IF(A59="","",IF(F59="","Enter Class",IF($G$8="Single","",IF(ISERROR(SMALL(BK59:BT59,1)+SMALL(BK59:BT59,2)),"DNQ",SMALL(BK59:BT59,1)+SMALL(BK59:BT59,2)))))</f>
        <v/>
      </c>
      <c r="BV59" s="79">
        <f>IF('[1]VCAS Entry List'!A61="","",IF(A59="","Enter No.",IF(F59="","Enter Class",IF($G$8="Single",AP59,IF(ISERROR(AO59+BU59),"DNQ",AO59+BU59)))))</f>
        <v>216.55</v>
      </c>
      <c r="BW59" s="83">
        <f>IF(A59="","",IF(F59="","",IF(BV59="DNQ","",1+SUMPRODUCT(($F$15:$F$158=F59)*($BV$15:$BV$158&lt;BV59)))))</f>
        <v>2</v>
      </c>
      <c r="BX59" s="84">
        <f>IF(A59="","",IF(F59="","",IF(BV59="DNQ","",RANK(BV59,$BV$15:$BV$158,1))))</f>
        <v>54</v>
      </c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1:95" x14ac:dyDescent="0.25">
      <c r="A60" s="65">
        <v>3</v>
      </c>
      <c r="B60" s="66" t="str">
        <f>IF(ISBLANK('[1]VCAS Entry List'!A62),"",'[1]VCAS Entry List'!A62)</f>
        <v>Temp114</v>
      </c>
      <c r="C60" s="66" t="str">
        <f>IF(ISBLANK('[1]VCAS Entry List'!B62&amp;" "&amp;'[1]VCAS Entry List'!C62&amp;" "&amp;'[1]VCAS Entry List'!D62),"",'[1]VCAS Entry List'!B62&amp;" "&amp;'[1]VCAS Entry List'!C62&amp;" "&amp;'[1]VCAS Entry List'!D62)</f>
        <v>Paul Hickey P</v>
      </c>
      <c r="D60" s="67" t="str">
        <f>IF(ISBLANK('[1]VCAS Entry List'!B62),"",'[1]VCAS Entry List'!B62)</f>
        <v>Paul</v>
      </c>
      <c r="E60" s="67" t="str">
        <f>IF(ISBLANK('[1]VCAS Entry List'!C62),"",'[1]VCAS Entry List'!C62)</f>
        <v>Hickey</v>
      </c>
      <c r="F60" s="68" t="str">
        <f>IF(ISBLANK('[1]VCAS Entry List'!D62),"",'[1]VCAS Entry List'!D62)</f>
        <v>P</v>
      </c>
      <c r="G60" s="69" t="str">
        <f>IF(ISBLANK('[1]VCAS Entry List'!E62),"",'[1]VCAS Entry List'!E62)</f>
        <v>MADCC</v>
      </c>
      <c r="H60" s="70" t="str">
        <f>IF(ISBLANK('[1]VCAS Entry List'!F62),"",'[1]VCAS Entry List'!F62)</f>
        <v>Holden</v>
      </c>
      <c r="I60" s="71" t="str">
        <f>IF(ISBLANK('[1]VCAS Entry List'!G62),"",'[1]VCAS Entry List'!G62)</f>
        <v>Commodore Ute</v>
      </c>
      <c r="J60" s="72" t="str">
        <f>IF(ISBLANK('[1]VCAS Entry List'!H62),"",'[1]VCAS Entry List'!H62)</f>
        <v/>
      </c>
      <c r="K60" s="73">
        <v>76.87</v>
      </c>
      <c r="L60" s="74"/>
      <c r="M60" s="75">
        <v>80.56</v>
      </c>
      <c r="N60" s="74"/>
      <c r="O60" s="75">
        <v>75.44</v>
      </c>
      <c r="P60" s="74"/>
      <c r="Q60" s="75">
        <v>76.37</v>
      </c>
      <c r="R60" s="74"/>
      <c r="S60" s="75" t="s">
        <v>0</v>
      </c>
      <c r="T60" s="74"/>
      <c r="U60" s="75" t="s">
        <v>0</v>
      </c>
      <c r="V60" s="74"/>
      <c r="W60" s="75" t="s">
        <v>0</v>
      </c>
      <c r="X60" s="74"/>
      <c r="Y60" s="75" t="s">
        <v>0</v>
      </c>
      <c r="Z60" s="74"/>
      <c r="AA60" s="75" t="s">
        <v>0</v>
      </c>
      <c r="AB60" s="74"/>
      <c r="AC60" s="75" t="s">
        <v>0</v>
      </c>
      <c r="AD60" s="74"/>
      <c r="AE60" s="76">
        <f>IF(ISBLANK(K60),"",IF(OR(K60="DNS",K60="DNF"),"1000.00",IF(ISBLANK(L60),K60,K60+VLOOKUP(L60,[1]Lists!$B$5:$C$14,2,0))))</f>
        <v>76.87</v>
      </c>
      <c r="AF60" s="77">
        <f>IF(ISBLANK(M60),"",IF(OR(M60="DNS",M60="DNF"),"1000.00",IF(ISBLANK(N60),M60,M60+VLOOKUP(N60,[1]Lists!$B$5:$C$14,2,0))))</f>
        <v>80.56</v>
      </c>
      <c r="AG60" s="77">
        <f>IF(ISBLANK(O60),"",IF(OR(O60="DNS",O60="DNF"),"1000.00",IF(ISBLANK(P60),O60,O60+VLOOKUP(P60,[1]Lists!$B$5:$C$14,2,0))))</f>
        <v>75.44</v>
      </c>
      <c r="AH60" s="77">
        <f>IF(ISBLANK(Q60),"",IF(OR(Q60="DNS",Q60="DNF"),"1000.00",IF(ISBLANK(R60),Q60,Q60+VLOOKUP(R60,[1]Lists!$B$5:$C$14,2,0))))</f>
        <v>76.37</v>
      </c>
      <c r="AI60" s="77" t="str">
        <f>IF(ISBLANK(S60),"",IF(OR(S60="DNS",S60="DNF"),"1000.00",IF(ISBLANK(T60),S60,S60+VLOOKUP(T60,[1]Lists!$B$5:$C$14,2,0))))</f>
        <v/>
      </c>
      <c r="AJ60" s="77" t="str">
        <f>IF(ISBLANK(U60),"",IF(OR(U60="DNS",U60="DNF"),"1000.00",IF(ISBLANK(V60),U60,U60+VLOOKUP(V60,[1]Lists!$B$5:$C$14,2,0))))</f>
        <v/>
      </c>
      <c r="AK60" s="77" t="str">
        <f>IF(ISBLANK(W60),"",IF(OR(W60="DNS",W60="DNF"),"1000.00",IF(ISBLANK(X60),W60,W60+VLOOKUP(X60,[1]Lists!$B$5:$C$14,2,0))))</f>
        <v/>
      </c>
      <c r="AL60" s="77" t="str">
        <f>IF(ISBLANK(Y60),"",IF(OR(Y60="DNS",Y60="DNF"),"1000.00",IF(ISBLANK(Z60),Y60,Y60+VLOOKUP(Z60,[1]Lists!$B$5:$C$14,2,0))))</f>
        <v/>
      </c>
      <c r="AM60" s="77" t="str">
        <f>IF(ISBLANK(AA60),"",IF(OR(AA60="DNS",AA60="DNF"),"1000.00",IF(ISBLANK(AB60),AA60,AA60+VLOOKUP(AB60,[1]Lists!$B$5:$C$14,2,0))))</f>
        <v/>
      </c>
      <c r="AN60" s="78" t="str">
        <f>IF(ISBLANK(AC60),"",IF(OR(AC60="DNS",AC60="DNF"),"1000.00",IF(ISBLANK(AD60),AC60,AC60+VLOOKUP(AD60,[1]Lists!$B$5:$C$14,2,0))))</f>
        <v/>
      </c>
      <c r="AO60" s="79" t="str">
        <f>IF(A60="","",IF(F60="","Enter Class",IF($G$8="Single","",IF(ISERROR(SMALL(AE60:AN60,1)+SMALL(AE60:AN60,2)),"DNQ",SMALL(AE60:AN60,1)+SMALL(AE60:AN60,2)))))</f>
        <v/>
      </c>
      <c r="AP60" s="79">
        <f>IF(A60="","",IF(F60="","Enter Class",IF(ISERROR(SMALL(AE60:AN60,1)+SMALL(AE60:AN60,2)+SMALL(AE60:AN60,3)),"DNQ",SMALL(AE60:AN60,1)+SMALL(AE60:AN60,2)+SMALL(AE60:AN60,3))))</f>
        <v>228.68</v>
      </c>
      <c r="AQ60" s="80"/>
      <c r="AR60" s="81"/>
      <c r="AS60" s="82"/>
      <c r="AT60" s="81"/>
      <c r="AU60" s="82"/>
      <c r="AV60" s="81"/>
      <c r="AW60" s="82"/>
      <c r="AX60" s="81"/>
      <c r="AY60" s="82"/>
      <c r="AZ60" s="81"/>
      <c r="BA60" s="82"/>
      <c r="BB60" s="81"/>
      <c r="BC60" s="82"/>
      <c r="BD60" s="81"/>
      <c r="BE60" s="82"/>
      <c r="BF60" s="81"/>
      <c r="BG60" s="82"/>
      <c r="BH60" s="81"/>
      <c r="BI60" s="82"/>
      <c r="BJ60" s="81"/>
      <c r="BK60" s="76" t="str">
        <f>IF(ISBLANK(AQ60),"",IF(OR(AQ60="DNS",AQ60="DNF"),"1000.00",IF(ISBLANK(AR60),AQ60,AQ60+VLOOKUP(AR60,[1]Lists!$B$5:$C$14,2,0))))</f>
        <v/>
      </c>
      <c r="BL60" s="77" t="str">
        <f>IF(ISBLANK(AS60),"",IF(OR(AS60="DNS",AS60="DNF"),"1000.00",IF(ISBLANK(AT60),AS60,AS60+VLOOKUP(AT60,[1]Lists!$B$5:$C$14,2,0))))</f>
        <v/>
      </c>
      <c r="BM60" s="77" t="str">
        <f>IF(ISBLANK(AU60),"",IF(OR(AU60="DNS",AU60="DNF"),"1000.00",IF(ISBLANK(AV60),AU60,AU60+VLOOKUP(AV60,[1]Lists!$B$5:$C$14,2,0))))</f>
        <v/>
      </c>
      <c r="BN60" s="77" t="str">
        <f>IF(ISBLANK(AW60),"",IF(OR(AW60="DNS",AW60="DNF"),"1000.00",IF(ISBLANK(AX60),AW60,AW60+VLOOKUP(AX60,[1]Lists!$B$5:$C$14,2,0))))</f>
        <v/>
      </c>
      <c r="BO60" s="77" t="str">
        <f>IF(ISBLANK(AY60),"",IF(OR(AY60="DNS",AY60="DNF"),"1000.00",IF(ISBLANK(AZ60),AY60,AY60+VLOOKUP(AZ60,[1]Lists!$B$5:$C$14,2,0))))</f>
        <v/>
      </c>
      <c r="BP60" s="77" t="str">
        <f>IF(ISBLANK(BA60),"",IF(OR(BA60="DNS",BA60="DNF"),"1000.00",IF(ISBLANK(BB60),BA60,BA60+VLOOKUP(BB60,[1]Lists!$B$5:$C$14,2,0))))</f>
        <v/>
      </c>
      <c r="BQ60" s="77" t="str">
        <f>IF(ISBLANK(BC60),"",IF(OR(BC60="DNS",BC60="DNF"),"1000.00",IF(ISBLANK(BD60),BC60,BC60+VLOOKUP(BD60,[1]Lists!$B$5:$C$14,2,0))))</f>
        <v/>
      </c>
      <c r="BR60" s="77" t="str">
        <f>IF(ISBLANK(BE60),"",IF(OR(BE60="DNS",BE60="DNF"),"1000.00",IF(ISBLANK(BF60),BE60,BE60+VLOOKUP(BF60,[1]Lists!$B$5:$C$14,2,0))))</f>
        <v/>
      </c>
      <c r="BS60" s="77" t="str">
        <f>IF(ISBLANK(BG60),"",IF(OR(BG60="DNS",BG60="DNF"),"1000.00",IF(ISBLANK(BH60),BG60,BG60+VLOOKUP(BH60,[1]Lists!$B$5:$C$14,2,0))))</f>
        <v/>
      </c>
      <c r="BT60" s="78" t="str">
        <f>IF(ISBLANK(BI60),"",IF(OR(BI60="DNS",BI60="DNF"),"1000.00",IF(ISBLANK(BJ60),BI60,BI60+VLOOKUP(BJ60,[1]Lists!$B$5:$C$14,2,0))))</f>
        <v/>
      </c>
      <c r="BU60" s="79" t="str">
        <f>IF(A60="","",IF(F60="","Enter Class",IF($G$8="Single","",IF(ISERROR(SMALL(BK60:BT60,1)+SMALL(BK60:BT60,2)),"DNQ",SMALL(BK60:BT60,1)+SMALL(BK60:BT60,2)))))</f>
        <v/>
      </c>
      <c r="BV60" s="79">
        <f>IF('[1]VCAS Entry List'!A62="","",IF(A60="","Enter No.",IF(F60="","Enter Class",IF($G$8="Single",AP60,IF(ISERROR(AO60+BU60),"DNQ",AO60+BU60)))))</f>
        <v>228.68</v>
      </c>
      <c r="BW60" s="83">
        <f>IF(A60="","",IF(F60="","",IF(BV60="DNQ","",1+SUMPRODUCT(($F$15:$F$158=F60)*($BV$15:$BV$158&lt;BV60)))))</f>
        <v>3</v>
      </c>
      <c r="BX60" s="84">
        <f>IF(A60="","",IF(F60="","",IF(BV60="DNQ","",RANK(BV60,$BV$15:$BV$158,1))))</f>
        <v>64</v>
      </c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1:95" x14ac:dyDescent="0.25">
      <c r="A61" s="65">
        <v>4</v>
      </c>
      <c r="B61" s="66" t="str">
        <f>IF(ISBLANK('[1]VCAS Entry List'!A63),"",'[1]VCAS Entry List'!A63)</f>
        <v>Temp145</v>
      </c>
      <c r="C61" s="66" t="str">
        <f>IF(ISBLANK('[1]VCAS Entry List'!B63&amp;" "&amp;'[1]VCAS Entry List'!C63&amp;" "&amp;'[1]VCAS Entry List'!D63),"",'[1]VCAS Entry List'!B63&amp;" "&amp;'[1]VCAS Entry List'!C63&amp;" "&amp;'[1]VCAS Entry List'!D63)</f>
        <v>Bruce Webster S</v>
      </c>
      <c r="D61" s="67" t="str">
        <f>IF(ISBLANK('[1]VCAS Entry List'!B63),"",'[1]VCAS Entry List'!B63)</f>
        <v>Bruce</v>
      </c>
      <c r="E61" s="67" t="str">
        <f>IF(ISBLANK('[1]VCAS Entry List'!C63),"",'[1]VCAS Entry List'!C63)</f>
        <v>Webster</v>
      </c>
      <c r="F61" s="68" t="str">
        <f>IF(ISBLANK('[1]VCAS Entry List'!D63),"",'[1]VCAS Entry List'!D63)</f>
        <v>S</v>
      </c>
      <c r="G61" s="69" t="str">
        <f>IF(ISBLANK('[1]VCAS Entry List'!E63),"",'[1]VCAS Entry List'!E63)</f>
        <v>MADCC</v>
      </c>
      <c r="H61" s="70" t="str">
        <f>IF(ISBLANK('[1]VCAS Entry List'!F63),"",'[1]VCAS Entry List'!F63)</f>
        <v>Subaru</v>
      </c>
      <c r="I61" s="71" t="str">
        <f>IF(ISBLANK('[1]VCAS Entry List'!G63),"",'[1]VCAS Entry List'!G63)</f>
        <v>WRX Special</v>
      </c>
      <c r="J61" s="72" t="str">
        <f>IF(ISBLANK('[1]VCAS Entry List'!H63),"",'[1]VCAS Entry List'!H63)</f>
        <v/>
      </c>
      <c r="K61" s="73">
        <v>59.7</v>
      </c>
      <c r="L61" s="74"/>
      <c r="M61" s="75">
        <v>60.47</v>
      </c>
      <c r="N61" s="74"/>
      <c r="O61" s="75">
        <v>58.52</v>
      </c>
      <c r="P61" s="74"/>
      <c r="Q61" s="75">
        <v>59.84</v>
      </c>
      <c r="R61" s="74"/>
      <c r="S61" s="75" t="s">
        <v>0</v>
      </c>
      <c r="T61" s="74"/>
      <c r="U61" s="75" t="s">
        <v>0</v>
      </c>
      <c r="V61" s="74"/>
      <c r="W61" s="75" t="s">
        <v>0</v>
      </c>
      <c r="X61" s="74"/>
      <c r="Y61" s="75">
        <v>58.64</v>
      </c>
      <c r="Z61" s="74"/>
      <c r="AA61" s="75">
        <v>60.15</v>
      </c>
      <c r="AB61" s="74"/>
      <c r="AC61" s="75">
        <v>61.43</v>
      </c>
      <c r="AD61" s="74"/>
      <c r="AE61" s="76">
        <f>IF(ISBLANK(K61),"",IF(OR(K61="DNS",K61="DNF"),"1000.00",IF(ISBLANK(L61),K61,K61+VLOOKUP(L61,[1]Lists!$B$5:$C$14,2,0))))</f>
        <v>59.7</v>
      </c>
      <c r="AF61" s="77">
        <f>IF(ISBLANK(M61),"",IF(OR(M61="DNS",M61="DNF"),"1000.00",IF(ISBLANK(N61),M61,M61+VLOOKUP(N61,[1]Lists!$B$5:$C$14,2,0))))</f>
        <v>60.47</v>
      </c>
      <c r="AG61" s="77">
        <f>IF(ISBLANK(O61),"",IF(OR(O61="DNS",O61="DNF"),"1000.00",IF(ISBLANK(P61),O61,O61+VLOOKUP(P61,[1]Lists!$B$5:$C$14,2,0))))</f>
        <v>58.52</v>
      </c>
      <c r="AH61" s="77">
        <f>IF(ISBLANK(Q61),"",IF(OR(Q61="DNS",Q61="DNF"),"1000.00",IF(ISBLANK(R61),Q61,Q61+VLOOKUP(R61,[1]Lists!$B$5:$C$14,2,0))))</f>
        <v>59.84</v>
      </c>
      <c r="AI61" s="77" t="str">
        <f>IF(ISBLANK(S61),"",IF(OR(S61="DNS",S61="DNF"),"1000.00",IF(ISBLANK(T61),S61,S61+VLOOKUP(T61,[1]Lists!$B$5:$C$14,2,0))))</f>
        <v/>
      </c>
      <c r="AJ61" s="77" t="str">
        <f>IF(ISBLANK(U61),"",IF(OR(U61="DNS",U61="DNF"),"1000.00",IF(ISBLANK(V61),U61,U61+VLOOKUP(V61,[1]Lists!$B$5:$C$14,2,0))))</f>
        <v/>
      </c>
      <c r="AK61" s="77" t="str">
        <f>IF(ISBLANK(W61),"",IF(OR(W61="DNS",W61="DNF"),"1000.00",IF(ISBLANK(X61),W61,W61+VLOOKUP(X61,[1]Lists!$B$5:$C$14,2,0))))</f>
        <v/>
      </c>
      <c r="AL61" s="77">
        <f>IF(ISBLANK(Y61),"",IF(OR(Y61="DNS",Y61="DNF"),"1000.00",IF(ISBLANK(Z61),Y61,Y61+VLOOKUP(Z61,[1]Lists!$B$5:$C$14,2,0))))</f>
        <v>58.64</v>
      </c>
      <c r="AM61" s="77">
        <f>IF(ISBLANK(AA61),"",IF(OR(AA61="DNS",AA61="DNF"),"1000.00",IF(ISBLANK(AB61),AA61,AA61+VLOOKUP(AB61,[1]Lists!$B$5:$C$14,2,0))))</f>
        <v>60.15</v>
      </c>
      <c r="AN61" s="78">
        <f>IF(ISBLANK(AC61),"",IF(OR(AC61="DNS",AC61="DNF"),"1000.00",IF(ISBLANK(AD61),AC61,AC61+VLOOKUP(AD61,[1]Lists!$B$5:$C$14,2,0))))</f>
        <v>61.43</v>
      </c>
      <c r="AO61" s="79" t="str">
        <f>IF(A61="","",IF(F61="","Enter Class",IF($G$8="Single","",IF(ISERROR(SMALL(AE61:AN61,1)+SMALL(AE61:AN61,2)),"DNQ",SMALL(AE61:AN61,1)+SMALL(AE61:AN61,2)))))</f>
        <v/>
      </c>
      <c r="AP61" s="79">
        <f>IF(A61="","",IF(F61="","Enter Class",IF(ISERROR(SMALL(AE61:AN61,1)+SMALL(AE61:AN61,2)+SMALL(AE61:AN61,3)),"DNQ",SMALL(AE61:AN61,1)+SMALL(AE61:AN61,2)+SMALL(AE61:AN61,3))))</f>
        <v>176.86</v>
      </c>
      <c r="AQ61" s="80"/>
      <c r="AR61" s="81"/>
      <c r="AS61" s="82"/>
      <c r="AT61" s="81"/>
      <c r="AU61" s="82"/>
      <c r="AV61" s="81"/>
      <c r="AW61" s="82"/>
      <c r="AX61" s="81"/>
      <c r="AY61" s="82"/>
      <c r="AZ61" s="81"/>
      <c r="BA61" s="82"/>
      <c r="BB61" s="81"/>
      <c r="BC61" s="82"/>
      <c r="BD61" s="81"/>
      <c r="BE61" s="82"/>
      <c r="BF61" s="81"/>
      <c r="BG61" s="82"/>
      <c r="BH61" s="81"/>
      <c r="BI61" s="82"/>
      <c r="BJ61" s="81"/>
      <c r="BK61" s="76" t="str">
        <f>IF(ISBLANK(AQ61),"",IF(OR(AQ61="DNS",AQ61="DNF"),"1000.00",IF(ISBLANK(AR61),AQ61,AQ61+VLOOKUP(AR61,[1]Lists!$B$5:$C$14,2,0))))</f>
        <v/>
      </c>
      <c r="BL61" s="77" t="str">
        <f>IF(ISBLANK(AS61),"",IF(OR(AS61="DNS",AS61="DNF"),"1000.00",IF(ISBLANK(AT61),AS61,AS61+VLOOKUP(AT61,[1]Lists!$B$5:$C$14,2,0))))</f>
        <v/>
      </c>
      <c r="BM61" s="77" t="str">
        <f>IF(ISBLANK(AU61),"",IF(OR(AU61="DNS",AU61="DNF"),"1000.00",IF(ISBLANK(AV61),AU61,AU61+VLOOKUP(AV61,[1]Lists!$B$5:$C$14,2,0))))</f>
        <v/>
      </c>
      <c r="BN61" s="77" t="str">
        <f>IF(ISBLANK(AW61),"",IF(OR(AW61="DNS",AW61="DNF"),"1000.00",IF(ISBLANK(AX61),AW61,AW61+VLOOKUP(AX61,[1]Lists!$B$5:$C$14,2,0))))</f>
        <v/>
      </c>
      <c r="BO61" s="77" t="str">
        <f>IF(ISBLANK(AY61),"",IF(OR(AY61="DNS",AY61="DNF"),"1000.00",IF(ISBLANK(AZ61),AY61,AY61+VLOOKUP(AZ61,[1]Lists!$B$5:$C$14,2,0))))</f>
        <v/>
      </c>
      <c r="BP61" s="77" t="str">
        <f>IF(ISBLANK(BA61),"",IF(OR(BA61="DNS",BA61="DNF"),"1000.00",IF(ISBLANK(BB61),BA61,BA61+VLOOKUP(BB61,[1]Lists!$B$5:$C$14,2,0))))</f>
        <v/>
      </c>
      <c r="BQ61" s="77" t="str">
        <f>IF(ISBLANK(BC61),"",IF(OR(BC61="DNS",BC61="DNF"),"1000.00",IF(ISBLANK(BD61),BC61,BC61+VLOOKUP(BD61,[1]Lists!$B$5:$C$14,2,0))))</f>
        <v/>
      </c>
      <c r="BR61" s="77" t="str">
        <f>IF(ISBLANK(BE61),"",IF(OR(BE61="DNS",BE61="DNF"),"1000.00",IF(ISBLANK(BF61),BE61,BE61+VLOOKUP(BF61,[1]Lists!$B$5:$C$14,2,0))))</f>
        <v/>
      </c>
      <c r="BS61" s="77" t="str">
        <f>IF(ISBLANK(BG61),"",IF(OR(BG61="DNS",BG61="DNF"),"1000.00",IF(ISBLANK(BH61),BG61,BG61+VLOOKUP(BH61,[1]Lists!$B$5:$C$14,2,0))))</f>
        <v/>
      </c>
      <c r="BT61" s="78" t="str">
        <f>IF(ISBLANK(BI61),"",IF(OR(BI61="DNS",BI61="DNF"),"1000.00",IF(ISBLANK(BJ61),BI61,BI61+VLOOKUP(BJ61,[1]Lists!$B$5:$C$14,2,0))))</f>
        <v/>
      </c>
      <c r="BU61" s="79" t="str">
        <f>IF(A61="","",IF(F61="","Enter Class",IF($G$8="Single","",IF(ISERROR(SMALL(BK61:BT61,1)+SMALL(BK61:BT61,2)),"DNQ",SMALL(BK61:BT61,1)+SMALL(BK61:BT61,2)))))</f>
        <v/>
      </c>
      <c r="BV61" s="79">
        <f>IF('[1]VCAS Entry List'!A63="","",IF(A61="","Enter No.",IF(F61="","Enter Class",IF($G$8="Single",AP61,IF(ISERROR(AO61+BU61),"DNQ",AO61+BU61)))))</f>
        <v>176.86</v>
      </c>
      <c r="BW61" s="83">
        <f>IF(A61="","",IF(F61="","",IF(BV61="DNQ","",1+SUMPRODUCT(($F$15:$F$158=F61)*($BV$15:$BV$158&lt;BV61)))))</f>
        <v>1</v>
      </c>
      <c r="BX61" s="84">
        <f>IF(A61="","",IF(F61="","",IF(BV61="DNQ","",RANK(BV61,$BV$15:$BV$158,1))))</f>
        <v>1</v>
      </c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1:95" x14ac:dyDescent="0.25">
      <c r="A62" s="65">
        <v>7</v>
      </c>
      <c r="B62" s="66">
        <f>IF(ISBLANK('[1]VCAS Entry List'!A64),"",'[1]VCAS Entry List'!A64)</f>
        <v>9727407</v>
      </c>
      <c r="C62" s="66" t="str">
        <f>IF(ISBLANK('[1]VCAS Entry List'!B64&amp;" "&amp;'[1]VCAS Entry List'!C64&amp;" "&amp;'[1]VCAS Entry List'!D64),"",'[1]VCAS Entry List'!B64&amp;" "&amp;'[1]VCAS Entry List'!C64&amp;" "&amp;'[1]VCAS Entry List'!D64)</f>
        <v>Barry Nowell S</v>
      </c>
      <c r="D62" s="67" t="str">
        <f>IF(ISBLANK('[1]VCAS Entry List'!B64),"",'[1]VCAS Entry List'!B64)</f>
        <v>Barry</v>
      </c>
      <c r="E62" s="67" t="str">
        <f>IF(ISBLANK('[1]VCAS Entry List'!C64),"",'[1]VCAS Entry List'!C64)</f>
        <v>Nowell</v>
      </c>
      <c r="F62" s="68" t="str">
        <f>IF(ISBLANK('[1]VCAS Entry List'!D64),"",'[1]VCAS Entry List'!D64)</f>
        <v>S</v>
      </c>
      <c r="G62" s="69" t="str">
        <f>IF(ISBLANK('[1]VCAS Entry List'!E64),"",'[1]VCAS Entry List'!E64)</f>
        <v>FFCC</v>
      </c>
      <c r="H62" s="70" t="str">
        <f>IF(ISBLANK('[1]VCAS Entry List'!F64),"",'[1]VCAS Entry List'!F64)</f>
        <v>Buggy</v>
      </c>
      <c r="I62" s="71" t="str">
        <f>IF(ISBLANK('[1]VCAS Entry List'!G64),"",'[1]VCAS Entry List'!G64)</f>
        <v/>
      </c>
      <c r="J62" s="72" t="str">
        <f>IF(ISBLANK('[1]VCAS Entry List'!H64),"",'[1]VCAS Entry List'!H64)</f>
        <v/>
      </c>
      <c r="K62" s="73">
        <v>62.15</v>
      </c>
      <c r="L62" s="74"/>
      <c r="M62" s="75">
        <v>61.34</v>
      </c>
      <c r="N62" s="74"/>
      <c r="O62" s="75">
        <v>59.78</v>
      </c>
      <c r="P62" s="74"/>
      <c r="Q62" s="75" t="s">
        <v>33</v>
      </c>
      <c r="R62" s="74"/>
      <c r="S62" s="75">
        <v>58.65</v>
      </c>
      <c r="T62" s="74"/>
      <c r="U62" s="75">
        <v>60.05</v>
      </c>
      <c r="V62" s="74"/>
      <c r="W62" s="75">
        <v>60.6</v>
      </c>
      <c r="X62" s="74"/>
      <c r="Y62" s="75">
        <v>60.52</v>
      </c>
      <c r="Z62" s="74"/>
      <c r="AA62" s="75" t="s">
        <v>0</v>
      </c>
      <c r="AB62" s="74"/>
      <c r="AC62" s="75" t="s">
        <v>0</v>
      </c>
      <c r="AD62" s="74"/>
      <c r="AE62" s="76">
        <f>IF(ISBLANK(K62),"",IF(OR(K62="DNS",K62="DNF"),"1000.00",IF(ISBLANK(L62),K62,K62+VLOOKUP(L62,[1]Lists!$B$5:$C$14,2,0))))</f>
        <v>62.15</v>
      </c>
      <c r="AF62" s="77">
        <f>IF(ISBLANK(M62),"",IF(OR(M62="DNS",M62="DNF"),"1000.00",IF(ISBLANK(N62),M62,M62+VLOOKUP(N62,[1]Lists!$B$5:$C$14,2,0))))</f>
        <v>61.34</v>
      </c>
      <c r="AG62" s="77">
        <f>IF(ISBLANK(O62),"",IF(OR(O62="DNS",O62="DNF"),"1000.00",IF(ISBLANK(P62),O62,O62+VLOOKUP(P62,[1]Lists!$B$5:$C$14,2,0))))</f>
        <v>59.78</v>
      </c>
      <c r="AH62" s="77" t="str">
        <f>IF(ISBLANK(Q62),"",IF(OR(Q62="DNS",Q62="DNF"),"1000.00",IF(ISBLANK(R62),Q62,Q62+VLOOKUP(R62,[1]Lists!$B$5:$C$14,2,0))))</f>
        <v>1000.00</v>
      </c>
      <c r="AI62" s="77">
        <f>IF(ISBLANK(S62),"",IF(OR(S62="DNS",S62="DNF"),"1000.00",IF(ISBLANK(T62),S62,S62+VLOOKUP(T62,[1]Lists!$B$5:$C$14,2,0))))</f>
        <v>58.65</v>
      </c>
      <c r="AJ62" s="77">
        <f>IF(ISBLANK(U62),"",IF(OR(U62="DNS",U62="DNF"),"1000.00",IF(ISBLANK(V62),U62,U62+VLOOKUP(V62,[1]Lists!$B$5:$C$14,2,0))))</f>
        <v>60.05</v>
      </c>
      <c r="AK62" s="77">
        <f>IF(ISBLANK(W62),"",IF(OR(W62="DNS",W62="DNF"),"1000.00",IF(ISBLANK(X62),W62,W62+VLOOKUP(X62,[1]Lists!$B$5:$C$14,2,0))))</f>
        <v>60.6</v>
      </c>
      <c r="AL62" s="77">
        <f>IF(ISBLANK(Y62),"",IF(OR(Y62="DNS",Y62="DNF"),"1000.00",IF(ISBLANK(Z62),Y62,Y62+VLOOKUP(Z62,[1]Lists!$B$5:$C$14,2,0))))</f>
        <v>60.52</v>
      </c>
      <c r="AM62" s="77" t="str">
        <f>IF(ISBLANK(AA62),"",IF(OR(AA62="DNS",AA62="DNF"),"1000.00",IF(ISBLANK(AB62),AA62,AA62+VLOOKUP(AB62,[1]Lists!$B$5:$C$14,2,0))))</f>
        <v/>
      </c>
      <c r="AN62" s="78" t="str">
        <f>IF(ISBLANK(AC62),"",IF(OR(AC62="DNS",AC62="DNF"),"1000.00",IF(ISBLANK(AD62),AC62,AC62+VLOOKUP(AD62,[1]Lists!$B$5:$C$14,2,0))))</f>
        <v/>
      </c>
      <c r="AO62" s="79" t="str">
        <f>IF(A62="","",IF(F62="","Enter Class",IF($G$8="Single","",IF(ISERROR(SMALL(AE62:AN62,1)+SMALL(AE62:AN62,2)),"DNQ",SMALL(AE62:AN62,1)+SMALL(AE62:AN62,2)))))</f>
        <v/>
      </c>
      <c r="AP62" s="79">
        <f>IF(A62="","",IF(F62="","Enter Class",IF(ISERROR(SMALL(AE62:AN62,1)+SMALL(AE62:AN62,2)+SMALL(AE62:AN62,3)),"DNQ",SMALL(AE62:AN62,1)+SMALL(AE62:AN62,2)+SMALL(AE62:AN62,3))))</f>
        <v>178.48000000000002</v>
      </c>
      <c r="AQ62" s="80"/>
      <c r="AR62" s="81"/>
      <c r="AS62" s="82"/>
      <c r="AT62" s="81"/>
      <c r="AU62" s="82"/>
      <c r="AV62" s="81"/>
      <c r="AW62" s="82"/>
      <c r="AX62" s="81"/>
      <c r="AY62" s="82"/>
      <c r="AZ62" s="81"/>
      <c r="BA62" s="82"/>
      <c r="BB62" s="81"/>
      <c r="BC62" s="82"/>
      <c r="BD62" s="81"/>
      <c r="BE62" s="82"/>
      <c r="BF62" s="81"/>
      <c r="BG62" s="82"/>
      <c r="BH62" s="81"/>
      <c r="BI62" s="82"/>
      <c r="BJ62" s="81"/>
      <c r="BK62" s="76" t="str">
        <f>IF(ISBLANK(AQ62),"",IF(OR(AQ62="DNS",AQ62="DNF"),"1000.00",IF(ISBLANK(AR62),AQ62,AQ62+VLOOKUP(AR62,[1]Lists!$B$5:$C$14,2,0))))</f>
        <v/>
      </c>
      <c r="BL62" s="77" t="str">
        <f>IF(ISBLANK(AS62),"",IF(OR(AS62="DNS",AS62="DNF"),"1000.00",IF(ISBLANK(AT62),AS62,AS62+VLOOKUP(AT62,[1]Lists!$B$5:$C$14,2,0))))</f>
        <v/>
      </c>
      <c r="BM62" s="77" t="str">
        <f>IF(ISBLANK(AU62),"",IF(OR(AU62="DNS",AU62="DNF"),"1000.00",IF(ISBLANK(AV62),AU62,AU62+VLOOKUP(AV62,[1]Lists!$B$5:$C$14,2,0))))</f>
        <v/>
      </c>
      <c r="BN62" s="77" t="str">
        <f>IF(ISBLANK(AW62),"",IF(OR(AW62="DNS",AW62="DNF"),"1000.00",IF(ISBLANK(AX62),AW62,AW62+VLOOKUP(AX62,[1]Lists!$B$5:$C$14,2,0))))</f>
        <v/>
      </c>
      <c r="BO62" s="77" t="str">
        <f>IF(ISBLANK(AY62),"",IF(OR(AY62="DNS",AY62="DNF"),"1000.00",IF(ISBLANK(AZ62),AY62,AY62+VLOOKUP(AZ62,[1]Lists!$B$5:$C$14,2,0))))</f>
        <v/>
      </c>
      <c r="BP62" s="77" t="str">
        <f>IF(ISBLANK(BA62),"",IF(OR(BA62="DNS",BA62="DNF"),"1000.00",IF(ISBLANK(BB62),BA62,BA62+VLOOKUP(BB62,[1]Lists!$B$5:$C$14,2,0))))</f>
        <v/>
      </c>
      <c r="BQ62" s="77" t="str">
        <f>IF(ISBLANK(BC62),"",IF(OR(BC62="DNS",BC62="DNF"),"1000.00",IF(ISBLANK(BD62),BC62,BC62+VLOOKUP(BD62,[1]Lists!$B$5:$C$14,2,0))))</f>
        <v/>
      </c>
      <c r="BR62" s="77" t="str">
        <f>IF(ISBLANK(BE62),"",IF(OR(BE62="DNS",BE62="DNF"),"1000.00",IF(ISBLANK(BF62),BE62,BE62+VLOOKUP(BF62,[1]Lists!$B$5:$C$14,2,0))))</f>
        <v/>
      </c>
      <c r="BS62" s="77" t="str">
        <f>IF(ISBLANK(BG62),"",IF(OR(BG62="DNS",BG62="DNF"),"1000.00",IF(ISBLANK(BH62),BG62,BG62+VLOOKUP(BH62,[1]Lists!$B$5:$C$14,2,0))))</f>
        <v/>
      </c>
      <c r="BT62" s="78" t="str">
        <f>IF(ISBLANK(BI62),"",IF(OR(BI62="DNS",BI62="DNF"),"1000.00",IF(ISBLANK(BJ62),BI62,BI62+VLOOKUP(BJ62,[1]Lists!$B$5:$C$14,2,0))))</f>
        <v/>
      </c>
      <c r="BU62" s="79" t="str">
        <f>IF(A62="","",IF(F62="","Enter Class",IF($G$8="Single","",IF(ISERROR(SMALL(BK62:BT62,1)+SMALL(BK62:BT62,2)),"DNQ",SMALL(BK62:BT62,1)+SMALL(BK62:BT62,2)))))</f>
        <v/>
      </c>
      <c r="BV62" s="79">
        <f>IF('[1]VCAS Entry List'!A64="","",IF(A62="","Enter No.",IF(F62="","Enter Class",IF($G$8="Single",AP62,IF(ISERROR(AO62+BU62),"DNQ",AO62+BU62)))))</f>
        <v>178.48000000000002</v>
      </c>
      <c r="BW62" s="83">
        <f>IF(A62="","",IF(F62="","",IF(BV62="DNQ","",1+SUMPRODUCT(($F$15:$F$158=F62)*($BV$15:$BV$158&lt;BV62)))))</f>
        <v>2</v>
      </c>
      <c r="BX62" s="84">
        <f>IF(A62="","",IF(F62="","",IF(BV62="DNQ","",RANK(BV62,$BV$15:$BV$158,1))))</f>
        <v>2</v>
      </c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1:95" x14ac:dyDescent="0.25">
      <c r="A63" s="65">
        <v>13</v>
      </c>
      <c r="B63" s="66">
        <f>IF(ISBLANK('[1]VCAS Entry List'!A65),"",'[1]VCAS Entry List'!A65)</f>
        <v>9131547</v>
      </c>
      <c r="C63" s="66" t="str">
        <f>IF(ISBLANK('[1]VCAS Entry List'!B65&amp;" "&amp;'[1]VCAS Entry List'!C65&amp;" "&amp;'[1]VCAS Entry List'!D65),"",'[1]VCAS Entry List'!B65&amp;" "&amp;'[1]VCAS Entry List'!C65&amp;" "&amp;'[1]VCAS Entry List'!D65)</f>
        <v>Martin Grigg S</v>
      </c>
      <c r="D63" s="67" t="str">
        <f>IF(ISBLANK('[1]VCAS Entry List'!B65),"",'[1]VCAS Entry List'!B65)</f>
        <v>Martin</v>
      </c>
      <c r="E63" s="67" t="str">
        <f>IF(ISBLANK('[1]VCAS Entry List'!C65),"",'[1]VCAS Entry List'!C65)</f>
        <v>Grigg</v>
      </c>
      <c r="F63" s="68" t="str">
        <f>IF(ISBLANK('[1]VCAS Entry List'!D65),"",'[1]VCAS Entry List'!D65)</f>
        <v>S</v>
      </c>
      <c r="G63" s="69" t="str">
        <f>IF(ISBLANK('[1]VCAS Entry List'!E65),"",'[1]VCAS Entry List'!E65)</f>
        <v>MADCC</v>
      </c>
      <c r="H63" s="70" t="str">
        <f>IF(ISBLANK('[1]VCAS Entry List'!F65),"",'[1]VCAS Entry List'!F65)</f>
        <v>Special Buggy</v>
      </c>
      <c r="I63" s="71" t="str">
        <f>IF(ISBLANK('[1]VCAS Entry List'!G65),"",'[1]VCAS Entry List'!G65)</f>
        <v/>
      </c>
      <c r="J63" s="72" t="str">
        <f>IF(ISBLANK('[1]VCAS Entry List'!H65),"",'[1]VCAS Entry List'!H65)</f>
        <v/>
      </c>
      <c r="K63" s="73">
        <v>59.42</v>
      </c>
      <c r="L63" s="74"/>
      <c r="M63" s="75">
        <v>59.77</v>
      </c>
      <c r="N63" s="74"/>
      <c r="O63" s="75">
        <v>60.21</v>
      </c>
      <c r="P63" s="74"/>
      <c r="Q63" s="75" t="s">
        <v>33</v>
      </c>
      <c r="R63" s="74"/>
      <c r="S63" s="75">
        <v>60.21</v>
      </c>
      <c r="T63" s="74"/>
      <c r="U63" s="75">
        <v>60.78</v>
      </c>
      <c r="V63" s="74"/>
      <c r="W63" s="75">
        <v>60.17</v>
      </c>
      <c r="X63" s="74"/>
      <c r="Y63" s="75" t="s">
        <v>0</v>
      </c>
      <c r="Z63" s="74"/>
      <c r="AA63" s="75" t="s">
        <v>0</v>
      </c>
      <c r="AB63" s="74"/>
      <c r="AC63" s="75" t="s">
        <v>0</v>
      </c>
      <c r="AD63" s="74"/>
      <c r="AE63" s="76">
        <f>IF(ISBLANK(K63),"",IF(OR(K63="DNS",K63="DNF"),"1000.00",IF(ISBLANK(L63),K63,K63+VLOOKUP(L63,[1]Lists!$B$5:$C$14,2,0))))</f>
        <v>59.42</v>
      </c>
      <c r="AF63" s="77">
        <f>IF(ISBLANK(M63),"",IF(OR(M63="DNS",M63="DNF"),"1000.00",IF(ISBLANK(N63),M63,M63+VLOOKUP(N63,[1]Lists!$B$5:$C$14,2,0))))</f>
        <v>59.77</v>
      </c>
      <c r="AG63" s="77">
        <f>IF(ISBLANK(O63),"",IF(OR(O63="DNS",O63="DNF"),"1000.00",IF(ISBLANK(P63),O63,O63+VLOOKUP(P63,[1]Lists!$B$5:$C$14,2,0))))</f>
        <v>60.21</v>
      </c>
      <c r="AH63" s="77" t="str">
        <f>IF(ISBLANK(Q63),"",IF(OR(Q63="DNS",Q63="DNF"),"1000.00",IF(ISBLANK(R63),Q63,Q63+VLOOKUP(R63,[1]Lists!$B$5:$C$14,2,0))))</f>
        <v>1000.00</v>
      </c>
      <c r="AI63" s="77">
        <f>IF(ISBLANK(S63),"",IF(OR(S63="DNS",S63="DNF"),"1000.00",IF(ISBLANK(T63),S63,S63+VLOOKUP(T63,[1]Lists!$B$5:$C$14,2,0))))</f>
        <v>60.21</v>
      </c>
      <c r="AJ63" s="77">
        <f>IF(ISBLANK(U63),"",IF(OR(U63="DNS",U63="DNF"),"1000.00",IF(ISBLANK(V63),U63,U63+VLOOKUP(V63,[1]Lists!$B$5:$C$14,2,0))))</f>
        <v>60.78</v>
      </c>
      <c r="AK63" s="77">
        <f>IF(ISBLANK(W63),"",IF(OR(W63="DNS",W63="DNF"),"1000.00",IF(ISBLANK(X63),W63,W63+VLOOKUP(X63,[1]Lists!$B$5:$C$14,2,0))))</f>
        <v>60.17</v>
      </c>
      <c r="AL63" s="77" t="str">
        <f>IF(ISBLANK(Y63),"",IF(OR(Y63="DNS",Y63="DNF"),"1000.00",IF(ISBLANK(Z63),Y63,Y63+VLOOKUP(Z63,[1]Lists!$B$5:$C$14,2,0))))</f>
        <v/>
      </c>
      <c r="AM63" s="77" t="str">
        <f>IF(ISBLANK(AA63),"",IF(OR(AA63="DNS",AA63="DNF"),"1000.00",IF(ISBLANK(AB63),AA63,AA63+VLOOKUP(AB63,[1]Lists!$B$5:$C$14,2,0))))</f>
        <v/>
      </c>
      <c r="AN63" s="78" t="str">
        <f>IF(ISBLANK(AC63),"",IF(OR(AC63="DNS",AC63="DNF"),"1000.00",IF(ISBLANK(AD63),AC63,AC63+VLOOKUP(AD63,[1]Lists!$B$5:$C$14,2,0))))</f>
        <v/>
      </c>
      <c r="AO63" s="79" t="str">
        <f>IF(A63="","",IF(F63="","Enter Class",IF($G$8="Single","",IF(ISERROR(SMALL(AE63:AN63,1)+SMALL(AE63:AN63,2)),"DNQ",SMALL(AE63:AN63,1)+SMALL(AE63:AN63,2)))))</f>
        <v/>
      </c>
      <c r="AP63" s="79">
        <f>IF(A63="","",IF(F63="","Enter Class",IF(ISERROR(SMALL(AE63:AN63,1)+SMALL(AE63:AN63,2)+SMALL(AE63:AN63,3)),"DNQ",SMALL(AE63:AN63,1)+SMALL(AE63:AN63,2)+SMALL(AE63:AN63,3))))</f>
        <v>179.36</v>
      </c>
      <c r="AQ63" s="80"/>
      <c r="AR63" s="81"/>
      <c r="AS63" s="82"/>
      <c r="AT63" s="81"/>
      <c r="AU63" s="82"/>
      <c r="AV63" s="81"/>
      <c r="AW63" s="82"/>
      <c r="AX63" s="81"/>
      <c r="AY63" s="82"/>
      <c r="AZ63" s="81"/>
      <c r="BA63" s="82"/>
      <c r="BB63" s="81"/>
      <c r="BC63" s="82"/>
      <c r="BD63" s="81"/>
      <c r="BE63" s="82"/>
      <c r="BF63" s="81"/>
      <c r="BG63" s="82"/>
      <c r="BH63" s="81"/>
      <c r="BI63" s="82"/>
      <c r="BJ63" s="81"/>
      <c r="BK63" s="76" t="str">
        <f>IF(ISBLANK(AQ63),"",IF(OR(AQ63="DNS",AQ63="DNF"),"1000.00",IF(ISBLANK(AR63),AQ63,AQ63+VLOOKUP(AR63,[1]Lists!$B$5:$C$14,2,0))))</f>
        <v/>
      </c>
      <c r="BL63" s="77" t="str">
        <f>IF(ISBLANK(AS63),"",IF(OR(AS63="DNS",AS63="DNF"),"1000.00",IF(ISBLANK(AT63),AS63,AS63+VLOOKUP(AT63,[1]Lists!$B$5:$C$14,2,0))))</f>
        <v/>
      </c>
      <c r="BM63" s="77" t="str">
        <f>IF(ISBLANK(AU63),"",IF(OR(AU63="DNS",AU63="DNF"),"1000.00",IF(ISBLANK(AV63),AU63,AU63+VLOOKUP(AV63,[1]Lists!$B$5:$C$14,2,0))))</f>
        <v/>
      </c>
      <c r="BN63" s="77" t="str">
        <f>IF(ISBLANK(AW63),"",IF(OR(AW63="DNS",AW63="DNF"),"1000.00",IF(ISBLANK(AX63),AW63,AW63+VLOOKUP(AX63,[1]Lists!$B$5:$C$14,2,0))))</f>
        <v/>
      </c>
      <c r="BO63" s="77" t="str">
        <f>IF(ISBLANK(AY63),"",IF(OR(AY63="DNS",AY63="DNF"),"1000.00",IF(ISBLANK(AZ63),AY63,AY63+VLOOKUP(AZ63,[1]Lists!$B$5:$C$14,2,0))))</f>
        <v/>
      </c>
      <c r="BP63" s="77" t="str">
        <f>IF(ISBLANK(BA63),"",IF(OR(BA63="DNS",BA63="DNF"),"1000.00",IF(ISBLANK(BB63),BA63,BA63+VLOOKUP(BB63,[1]Lists!$B$5:$C$14,2,0))))</f>
        <v/>
      </c>
      <c r="BQ63" s="77" t="str">
        <f>IF(ISBLANK(BC63),"",IF(OR(BC63="DNS",BC63="DNF"),"1000.00",IF(ISBLANK(BD63),BC63,BC63+VLOOKUP(BD63,[1]Lists!$B$5:$C$14,2,0))))</f>
        <v/>
      </c>
      <c r="BR63" s="77" t="str">
        <f>IF(ISBLANK(BE63),"",IF(OR(BE63="DNS",BE63="DNF"),"1000.00",IF(ISBLANK(BF63),BE63,BE63+VLOOKUP(BF63,[1]Lists!$B$5:$C$14,2,0))))</f>
        <v/>
      </c>
      <c r="BS63" s="77" t="str">
        <f>IF(ISBLANK(BG63),"",IF(OR(BG63="DNS",BG63="DNF"),"1000.00",IF(ISBLANK(BH63),BG63,BG63+VLOOKUP(BH63,[1]Lists!$B$5:$C$14,2,0))))</f>
        <v/>
      </c>
      <c r="BT63" s="78" t="str">
        <f>IF(ISBLANK(BI63),"",IF(OR(BI63="DNS",BI63="DNF"),"1000.00",IF(ISBLANK(BJ63),BI63,BI63+VLOOKUP(BJ63,[1]Lists!$B$5:$C$14,2,0))))</f>
        <v/>
      </c>
      <c r="BU63" s="79" t="str">
        <f>IF(A63="","",IF(F63="","Enter Class",IF($G$8="Single","",IF(ISERROR(SMALL(BK63:BT63,1)+SMALL(BK63:BT63,2)),"DNQ",SMALL(BK63:BT63,1)+SMALL(BK63:BT63,2)))))</f>
        <v/>
      </c>
      <c r="BV63" s="79">
        <f>IF('[1]VCAS Entry List'!A65="","",IF(A63="","Enter No.",IF(F63="","Enter Class",IF($G$8="Single",AP63,IF(ISERROR(AO63+BU63),"DNQ",AO63+BU63)))))</f>
        <v>179.36</v>
      </c>
      <c r="BW63" s="83">
        <f>IF(A63="","",IF(F63="","",IF(BV63="DNQ","",1+SUMPRODUCT(($F$15:$F$158=F63)*($BV$15:$BV$158&lt;BV63)))))</f>
        <v>3</v>
      </c>
      <c r="BX63" s="84">
        <f>IF(A63="","",IF(F63="","",IF(BV63="DNQ","",RANK(BV63,$BV$15:$BV$158,1))))</f>
        <v>3</v>
      </c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1:95" x14ac:dyDescent="0.25">
      <c r="A64" s="65">
        <v>6</v>
      </c>
      <c r="B64" s="66">
        <f>IF(ISBLANK('[1]VCAS Entry List'!A66),"",'[1]VCAS Entry List'!A66)</f>
        <v>9892259</v>
      </c>
      <c r="C64" s="66" t="str">
        <f>IF(ISBLANK('[1]VCAS Entry List'!B66&amp;" "&amp;'[1]VCAS Entry List'!C66&amp;" "&amp;'[1]VCAS Entry List'!D66),"",'[1]VCAS Entry List'!B66&amp;" "&amp;'[1]VCAS Entry List'!C66&amp;" "&amp;'[1]VCAS Entry List'!D66)</f>
        <v>Anthony Kovco S</v>
      </c>
      <c r="D64" s="67" t="str">
        <f>IF(ISBLANK('[1]VCAS Entry List'!B66),"",'[1]VCAS Entry List'!B66)</f>
        <v>Anthony</v>
      </c>
      <c r="E64" s="67" t="str">
        <f>IF(ISBLANK('[1]VCAS Entry List'!C66),"",'[1]VCAS Entry List'!C66)</f>
        <v>Kovco</v>
      </c>
      <c r="F64" s="68" t="str">
        <f>IF(ISBLANK('[1]VCAS Entry List'!D66),"",'[1]VCAS Entry List'!D66)</f>
        <v>S</v>
      </c>
      <c r="G64" s="69" t="str">
        <f>IF(ISBLANK('[1]VCAS Entry List'!E66),"",'[1]VCAS Entry List'!E66)</f>
        <v>MADCC</v>
      </c>
      <c r="H64" s="70" t="str">
        <f>IF(ISBLANK('[1]VCAS Entry List'!F66),"",'[1]VCAS Entry List'!F66)</f>
        <v>Nissan Buggy</v>
      </c>
      <c r="I64" s="71" t="str">
        <f>IF(ISBLANK('[1]VCAS Entry List'!G66),"",'[1]VCAS Entry List'!G66)</f>
        <v/>
      </c>
      <c r="J64" s="72" t="str">
        <f>IF(ISBLANK('[1]VCAS Entry List'!H66),"",'[1]VCAS Entry List'!H66)</f>
        <v/>
      </c>
      <c r="K64" s="73">
        <v>60.99</v>
      </c>
      <c r="L64" s="74"/>
      <c r="M64" s="75">
        <v>63.79</v>
      </c>
      <c r="N64" s="74"/>
      <c r="O64" s="75">
        <v>62.58</v>
      </c>
      <c r="P64" s="74"/>
      <c r="Q64" s="75">
        <v>59.71</v>
      </c>
      <c r="R64" s="74"/>
      <c r="S64" s="75">
        <v>59.93</v>
      </c>
      <c r="T64" s="74"/>
      <c r="U64" s="75">
        <v>61.97</v>
      </c>
      <c r="V64" s="74"/>
      <c r="W64" s="75">
        <v>59.89</v>
      </c>
      <c r="X64" s="74"/>
      <c r="Y64" s="75">
        <v>60.63</v>
      </c>
      <c r="Z64" s="74"/>
      <c r="AA64" s="75" t="s">
        <v>0</v>
      </c>
      <c r="AB64" s="74"/>
      <c r="AC64" s="75" t="s">
        <v>0</v>
      </c>
      <c r="AD64" s="74"/>
      <c r="AE64" s="76">
        <f>IF(ISBLANK(K64),"",IF(OR(K64="DNS",K64="DNF"),"1000.00",IF(ISBLANK(L64),K64,K64+VLOOKUP(L64,[1]Lists!$B$5:$C$14,2,0))))</f>
        <v>60.99</v>
      </c>
      <c r="AF64" s="77">
        <f>IF(ISBLANK(M64),"",IF(OR(M64="DNS",M64="DNF"),"1000.00",IF(ISBLANK(N64),M64,M64+VLOOKUP(N64,[1]Lists!$B$5:$C$14,2,0))))</f>
        <v>63.79</v>
      </c>
      <c r="AG64" s="77">
        <f>IF(ISBLANK(O64),"",IF(OR(O64="DNS",O64="DNF"),"1000.00",IF(ISBLANK(P64),O64,O64+VLOOKUP(P64,[1]Lists!$B$5:$C$14,2,0))))</f>
        <v>62.58</v>
      </c>
      <c r="AH64" s="77">
        <f>IF(ISBLANK(Q64),"",IF(OR(Q64="DNS",Q64="DNF"),"1000.00",IF(ISBLANK(R64),Q64,Q64+VLOOKUP(R64,[1]Lists!$B$5:$C$14,2,0))))</f>
        <v>59.71</v>
      </c>
      <c r="AI64" s="77">
        <f>IF(ISBLANK(S64),"",IF(OR(S64="DNS",S64="DNF"),"1000.00",IF(ISBLANK(T64),S64,S64+VLOOKUP(T64,[1]Lists!$B$5:$C$14,2,0))))</f>
        <v>59.93</v>
      </c>
      <c r="AJ64" s="77">
        <f>IF(ISBLANK(U64),"",IF(OR(U64="DNS",U64="DNF"),"1000.00",IF(ISBLANK(V64),U64,U64+VLOOKUP(V64,[1]Lists!$B$5:$C$14,2,0))))</f>
        <v>61.97</v>
      </c>
      <c r="AK64" s="77">
        <f>IF(ISBLANK(W64),"",IF(OR(W64="DNS",W64="DNF"),"1000.00",IF(ISBLANK(X64),W64,W64+VLOOKUP(X64,[1]Lists!$B$5:$C$14,2,0))))</f>
        <v>59.89</v>
      </c>
      <c r="AL64" s="77">
        <f>IF(ISBLANK(Y64),"",IF(OR(Y64="DNS",Y64="DNF"),"1000.00",IF(ISBLANK(Z64),Y64,Y64+VLOOKUP(Z64,[1]Lists!$B$5:$C$14,2,0))))</f>
        <v>60.63</v>
      </c>
      <c r="AM64" s="77" t="str">
        <f>IF(ISBLANK(AA64),"",IF(OR(AA64="DNS",AA64="DNF"),"1000.00",IF(ISBLANK(AB64),AA64,AA64+VLOOKUP(AB64,[1]Lists!$B$5:$C$14,2,0))))</f>
        <v/>
      </c>
      <c r="AN64" s="78" t="str">
        <f>IF(ISBLANK(AC64),"",IF(OR(AC64="DNS",AC64="DNF"),"1000.00",IF(ISBLANK(AD64),AC64,AC64+VLOOKUP(AD64,[1]Lists!$B$5:$C$14,2,0))))</f>
        <v/>
      </c>
      <c r="AO64" s="79" t="str">
        <f>IF(A64="","",IF(F64="","Enter Class",IF($G$8="Single","",IF(ISERROR(SMALL(AE64:AN64,1)+SMALL(AE64:AN64,2)),"DNQ",SMALL(AE64:AN64,1)+SMALL(AE64:AN64,2)))))</f>
        <v/>
      </c>
      <c r="AP64" s="79">
        <f>IF(A64="","",IF(F64="","Enter Class",IF(ISERROR(SMALL(AE64:AN64,1)+SMALL(AE64:AN64,2)+SMALL(AE64:AN64,3)),"DNQ",SMALL(AE64:AN64,1)+SMALL(AE64:AN64,2)+SMALL(AE64:AN64,3))))</f>
        <v>179.53</v>
      </c>
      <c r="AQ64" s="80"/>
      <c r="AR64" s="81"/>
      <c r="AS64" s="82"/>
      <c r="AT64" s="81"/>
      <c r="AU64" s="82"/>
      <c r="AV64" s="81"/>
      <c r="AW64" s="82"/>
      <c r="AX64" s="81"/>
      <c r="AY64" s="82"/>
      <c r="AZ64" s="81"/>
      <c r="BA64" s="82"/>
      <c r="BB64" s="81"/>
      <c r="BC64" s="82"/>
      <c r="BD64" s="81"/>
      <c r="BE64" s="82"/>
      <c r="BF64" s="81"/>
      <c r="BG64" s="82"/>
      <c r="BH64" s="81"/>
      <c r="BI64" s="82"/>
      <c r="BJ64" s="81"/>
      <c r="BK64" s="76" t="str">
        <f>IF(ISBLANK(AQ64),"",IF(OR(AQ64="DNS",AQ64="DNF"),"1000.00",IF(ISBLANK(AR64),AQ64,AQ64+VLOOKUP(AR64,[1]Lists!$B$5:$C$14,2,0))))</f>
        <v/>
      </c>
      <c r="BL64" s="77" t="str">
        <f>IF(ISBLANK(AS64),"",IF(OR(AS64="DNS",AS64="DNF"),"1000.00",IF(ISBLANK(AT64),AS64,AS64+VLOOKUP(AT64,[1]Lists!$B$5:$C$14,2,0))))</f>
        <v/>
      </c>
      <c r="BM64" s="77" t="str">
        <f>IF(ISBLANK(AU64),"",IF(OR(AU64="DNS",AU64="DNF"),"1000.00",IF(ISBLANK(AV64),AU64,AU64+VLOOKUP(AV64,[1]Lists!$B$5:$C$14,2,0))))</f>
        <v/>
      </c>
      <c r="BN64" s="77" t="str">
        <f>IF(ISBLANK(AW64),"",IF(OR(AW64="DNS",AW64="DNF"),"1000.00",IF(ISBLANK(AX64),AW64,AW64+VLOOKUP(AX64,[1]Lists!$B$5:$C$14,2,0))))</f>
        <v/>
      </c>
      <c r="BO64" s="77" t="str">
        <f>IF(ISBLANK(AY64),"",IF(OR(AY64="DNS",AY64="DNF"),"1000.00",IF(ISBLANK(AZ64),AY64,AY64+VLOOKUP(AZ64,[1]Lists!$B$5:$C$14,2,0))))</f>
        <v/>
      </c>
      <c r="BP64" s="77" t="str">
        <f>IF(ISBLANK(BA64),"",IF(OR(BA64="DNS",BA64="DNF"),"1000.00",IF(ISBLANK(BB64),BA64,BA64+VLOOKUP(BB64,[1]Lists!$B$5:$C$14,2,0))))</f>
        <v/>
      </c>
      <c r="BQ64" s="77" t="str">
        <f>IF(ISBLANK(BC64),"",IF(OR(BC64="DNS",BC64="DNF"),"1000.00",IF(ISBLANK(BD64),BC64,BC64+VLOOKUP(BD64,[1]Lists!$B$5:$C$14,2,0))))</f>
        <v/>
      </c>
      <c r="BR64" s="77" t="str">
        <f>IF(ISBLANK(BE64),"",IF(OR(BE64="DNS",BE64="DNF"),"1000.00",IF(ISBLANK(BF64),BE64,BE64+VLOOKUP(BF64,[1]Lists!$B$5:$C$14,2,0))))</f>
        <v/>
      </c>
      <c r="BS64" s="77" t="str">
        <f>IF(ISBLANK(BG64),"",IF(OR(BG64="DNS",BG64="DNF"),"1000.00",IF(ISBLANK(BH64),BG64,BG64+VLOOKUP(BH64,[1]Lists!$B$5:$C$14,2,0))))</f>
        <v/>
      </c>
      <c r="BT64" s="78" t="str">
        <f>IF(ISBLANK(BI64),"",IF(OR(BI64="DNS",BI64="DNF"),"1000.00",IF(ISBLANK(BJ64),BI64,BI64+VLOOKUP(BJ64,[1]Lists!$B$5:$C$14,2,0))))</f>
        <v/>
      </c>
      <c r="BU64" s="79" t="str">
        <f>IF(A64="","",IF(F64="","Enter Class",IF($G$8="Single","",IF(ISERROR(SMALL(BK64:BT64,1)+SMALL(BK64:BT64,2)),"DNQ",SMALL(BK64:BT64,1)+SMALL(BK64:BT64,2)))))</f>
        <v/>
      </c>
      <c r="BV64" s="79">
        <f>IF('[1]VCAS Entry List'!A66="","",IF(A64="","Enter No.",IF(F64="","Enter Class",IF($G$8="Single",AP64,IF(ISERROR(AO64+BU64),"DNQ",AO64+BU64)))))</f>
        <v>179.53</v>
      </c>
      <c r="BW64" s="83">
        <f>IF(A64="","",IF(F64="","",IF(BV64="DNQ","",1+SUMPRODUCT(($F$15:$F$158=F64)*($BV$15:$BV$158&lt;BV64)))))</f>
        <v>4</v>
      </c>
      <c r="BX64" s="84">
        <f>IF(A64="","",IF(F64="","",IF(BV64="DNQ","",RANK(BV64,$BV$15:$BV$158,1))))</f>
        <v>4</v>
      </c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1:95" x14ac:dyDescent="0.25">
      <c r="A65" s="65">
        <v>10</v>
      </c>
      <c r="B65" s="66" t="str">
        <f>IF(ISBLANK('[1]VCAS Entry List'!A67),"",'[1]VCAS Entry List'!A67)</f>
        <v>Temp129</v>
      </c>
      <c r="C65" s="66" t="str">
        <f>IF(ISBLANK('[1]VCAS Entry List'!B67&amp;" "&amp;'[1]VCAS Entry List'!C67&amp;" "&amp;'[1]VCAS Entry List'!D67),"",'[1]VCAS Entry List'!B67&amp;" "&amp;'[1]VCAS Entry List'!C67&amp;" "&amp;'[1]VCAS Entry List'!D67)</f>
        <v>Matt Muir S</v>
      </c>
      <c r="D65" s="67" t="str">
        <f>IF(ISBLANK('[1]VCAS Entry List'!B67),"",'[1]VCAS Entry List'!B67)</f>
        <v>Matt</v>
      </c>
      <c r="E65" s="67" t="str">
        <f>IF(ISBLANK('[1]VCAS Entry List'!C67),"",'[1]VCAS Entry List'!C67)</f>
        <v>Muir</v>
      </c>
      <c r="F65" s="68" t="str">
        <f>IF(ISBLANK('[1]VCAS Entry List'!D67),"",'[1]VCAS Entry List'!D67)</f>
        <v>S</v>
      </c>
      <c r="G65" s="69" t="str">
        <f>IF(ISBLANK('[1]VCAS Entry List'!E67),"",'[1]VCAS Entry List'!E67)</f>
        <v>MADCC</v>
      </c>
      <c r="H65" s="70" t="str">
        <f>IF(ISBLANK('[1]VCAS Entry List'!F67),"",'[1]VCAS Entry List'!F67)</f>
        <v>RX V6 Special</v>
      </c>
      <c r="I65" s="71" t="str">
        <f>IF(ISBLANK('[1]VCAS Entry List'!G67),"",'[1]VCAS Entry List'!G67)</f>
        <v/>
      </c>
      <c r="J65" s="72" t="str">
        <f>IF(ISBLANK('[1]VCAS Entry List'!H67),"",'[1]VCAS Entry List'!H67)</f>
        <v/>
      </c>
      <c r="K65" s="73">
        <v>65.290000000000006</v>
      </c>
      <c r="L65" s="74"/>
      <c r="M65" s="75">
        <v>65.14</v>
      </c>
      <c r="N65" s="74"/>
      <c r="O65" s="75">
        <v>66.27</v>
      </c>
      <c r="P65" s="74"/>
      <c r="Q65" s="75" t="s">
        <v>0</v>
      </c>
      <c r="R65" s="74"/>
      <c r="S65" s="75">
        <v>63.2</v>
      </c>
      <c r="T65" s="74"/>
      <c r="U65" s="75">
        <v>63.11</v>
      </c>
      <c r="V65" s="74"/>
      <c r="W65" s="75">
        <v>64.22</v>
      </c>
      <c r="X65" s="74"/>
      <c r="Y65" s="75">
        <v>62.91</v>
      </c>
      <c r="Z65" s="74"/>
      <c r="AA65" s="75">
        <v>63.24</v>
      </c>
      <c r="AB65" s="74"/>
      <c r="AC65" s="75" t="s">
        <v>0</v>
      </c>
      <c r="AD65" s="74"/>
      <c r="AE65" s="76">
        <f>IF(ISBLANK(K65),"",IF(OR(K65="DNS",K65="DNF"),"1000.00",IF(ISBLANK(L65),K65,K65+VLOOKUP(L65,[1]Lists!$B$5:$C$14,2,0))))</f>
        <v>65.290000000000006</v>
      </c>
      <c r="AF65" s="77">
        <f>IF(ISBLANK(M65),"",IF(OR(M65="DNS",M65="DNF"),"1000.00",IF(ISBLANK(N65),M65,M65+VLOOKUP(N65,[1]Lists!$B$5:$C$14,2,0))))</f>
        <v>65.14</v>
      </c>
      <c r="AG65" s="77">
        <f>IF(ISBLANK(O65),"",IF(OR(O65="DNS",O65="DNF"),"1000.00",IF(ISBLANK(P65),O65,O65+VLOOKUP(P65,[1]Lists!$B$5:$C$14,2,0))))</f>
        <v>66.27</v>
      </c>
      <c r="AH65" s="77" t="str">
        <f>IF(ISBLANK(Q65),"",IF(OR(Q65="DNS",Q65="DNF"),"1000.00",IF(ISBLANK(R65),Q65,Q65+VLOOKUP(R65,[1]Lists!$B$5:$C$14,2,0))))</f>
        <v/>
      </c>
      <c r="AI65" s="77">
        <f>IF(ISBLANK(S65),"",IF(OR(S65="DNS",S65="DNF"),"1000.00",IF(ISBLANK(T65),S65,S65+VLOOKUP(T65,[1]Lists!$B$5:$C$14,2,0))))</f>
        <v>63.2</v>
      </c>
      <c r="AJ65" s="77">
        <f>IF(ISBLANK(U65),"",IF(OR(U65="DNS",U65="DNF"),"1000.00",IF(ISBLANK(V65),U65,U65+VLOOKUP(V65,[1]Lists!$B$5:$C$14,2,0))))</f>
        <v>63.11</v>
      </c>
      <c r="AK65" s="77">
        <f>IF(ISBLANK(W65),"",IF(OR(W65="DNS",W65="DNF"),"1000.00",IF(ISBLANK(X65),W65,W65+VLOOKUP(X65,[1]Lists!$B$5:$C$14,2,0))))</f>
        <v>64.22</v>
      </c>
      <c r="AL65" s="77">
        <f>IF(ISBLANK(Y65),"",IF(OR(Y65="DNS",Y65="DNF"),"1000.00",IF(ISBLANK(Z65),Y65,Y65+VLOOKUP(Z65,[1]Lists!$B$5:$C$14,2,0))))</f>
        <v>62.91</v>
      </c>
      <c r="AM65" s="77">
        <f>IF(ISBLANK(AA65),"",IF(OR(AA65="DNS",AA65="DNF"),"1000.00",IF(ISBLANK(AB65),AA65,AA65+VLOOKUP(AB65,[1]Lists!$B$5:$C$14,2,0))))</f>
        <v>63.24</v>
      </c>
      <c r="AN65" s="78" t="str">
        <f>IF(ISBLANK(AC65),"",IF(OR(AC65="DNS",AC65="DNF"),"1000.00",IF(ISBLANK(AD65),AC65,AC65+VLOOKUP(AD65,[1]Lists!$B$5:$C$14,2,0))))</f>
        <v/>
      </c>
      <c r="AO65" s="79" t="str">
        <f>IF(A65="","",IF(F65="","Enter Class",IF($G$8="Single","",IF(ISERROR(SMALL(AE65:AN65,1)+SMALL(AE65:AN65,2)),"DNQ",SMALL(AE65:AN65,1)+SMALL(AE65:AN65,2)))))</f>
        <v/>
      </c>
      <c r="AP65" s="79">
        <f>IF(A65="","",IF(F65="","Enter Class",IF(ISERROR(SMALL(AE65:AN65,1)+SMALL(AE65:AN65,2)+SMALL(AE65:AN65,3)),"DNQ",SMALL(AE65:AN65,1)+SMALL(AE65:AN65,2)+SMALL(AE65:AN65,3))))</f>
        <v>189.22</v>
      </c>
      <c r="AQ65" s="80"/>
      <c r="AR65" s="81"/>
      <c r="AS65" s="82"/>
      <c r="AT65" s="81"/>
      <c r="AU65" s="82"/>
      <c r="AV65" s="81"/>
      <c r="AW65" s="82"/>
      <c r="AX65" s="81"/>
      <c r="AY65" s="82"/>
      <c r="AZ65" s="81"/>
      <c r="BA65" s="82"/>
      <c r="BB65" s="81"/>
      <c r="BC65" s="82"/>
      <c r="BD65" s="81"/>
      <c r="BE65" s="82"/>
      <c r="BF65" s="81"/>
      <c r="BG65" s="82"/>
      <c r="BH65" s="81"/>
      <c r="BI65" s="82"/>
      <c r="BJ65" s="81"/>
      <c r="BK65" s="76" t="str">
        <f>IF(ISBLANK(AQ65),"",IF(OR(AQ65="DNS",AQ65="DNF"),"1000.00",IF(ISBLANK(AR65),AQ65,AQ65+VLOOKUP(AR65,[1]Lists!$B$5:$C$14,2,0))))</f>
        <v/>
      </c>
      <c r="BL65" s="77" t="str">
        <f>IF(ISBLANK(AS65),"",IF(OR(AS65="DNS",AS65="DNF"),"1000.00",IF(ISBLANK(AT65),AS65,AS65+VLOOKUP(AT65,[1]Lists!$B$5:$C$14,2,0))))</f>
        <v/>
      </c>
      <c r="BM65" s="77" t="str">
        <f>IF(ISBLANK(AU65),"",IF(OR(AU65="DNS",AU65="DNF"),"1000.00",IF(ISBLANK(AV65),AU65,AU65+VLOOKUP(AV65,[1]Lists!$B$5:$C$14,2,0))))</f>
        <v/>
      </c>
      <c r="BN65" s="77" t="str">
        <f>IF(ISBLANK(AW65),"",IF(OR(AW65="DNS",AW65="DNF"),"1000.00",IF(ISBLANK(AX65),AW65,AW65+VLOOKUP(AX65,[1]Lists!$B$5:$C$14,2,0))))</f>
        <v/>
      </c>
      <c r="BO65" s="77" t="str">
        <f>IF(ISBLANK(AY65),"",IF(OR(AY65="DNS",AY65="DNF"),"1000.00",IF(ISBLANK(AZ65),AY65,AY65+VLOOKUP(AZ65,[1]Lists!$B$5:$C$14,2,0))))</f>
        <v/>
      </c>
      <c r="BP65" s="77" t="str">
        <f>IF(ISBLANK(BA65),"",IF(OR(BA65="DNS",BA65="DNF"),"1000.00",IF(ISBLANK(BB65),BA65,BA65+VLOOKUP(BB65,[1]Lists!$B$5:$C$14,2,0))))</f>
        <v/>
      </c>
      <c r="BQ65" s="77" t="str">
        <f>IF(ISBLANK(BC65),"",IF(OR(BC65="DNS",BC65="DNF"),"1000.00",IF(ISBLANK(BD65),BC65,BC65+VLOOKUP(BD65,[1]Lists!$B$5:$C$14,2,0))))</f>
        <v/>
      </c>
      <c r="BR65" s="77" t="str">
        <f>IF(ISBLANK(BE65),"",IF(OR(BE65="DNS",BE65="DNF"),"1000.00",IF(ISBLANK(BF65),BE65,BE65+VLOOKUP(BF65,[1]Lists!$B$5:$C$14,2,0))))</f>
        <v/>
      </c>
      <c r="BS65" s="77" t="str">
        <f>IF(ISBLANK(BG65),"",IF(OR(BG65="DNS",BG65="DNF"),"1000.00",IF(ISBLANK(BH65),BG65,BG65+VLOOKUP(BH65,[1]Lists!$B$5:$C$14,2,0))))</f>
        <v/>
      </c>
      <c r="BT65" s="78" t="str">
        <f>IF(ISBLANK(BI65),"",IF(OR(BI65="DNS",BI65="DNF"),"1000.00",IF(ISBLANK(BJ65),BI65,BI65+VLOOKUP(BJ65,[1]Lists!$B$5:$C$14,2,0))))</f>
        <v/>
      </c>
      <c r="BU65" s="79" t="str">
        <f>IF(A65="","",IF(F65="","Enter Class",IF($G$8="Single","",IF(ISERROR(SMALL(BK65:BT65,1)+SMALL(BK65:BT65,2)),"DNQ",SMALL(BK65:BT65,1)+SMALL(BK65:BT65,2)))))</f>
        <v/>
      </c>
      <c r="BV65" s="79">
        <f>IF('[1]VCAS Entry List'!A67="","",IF(A65="","Enter No.",IF(F65="","Enter Class",IF($G$8="Single",AP65,IF(ISERROR(AO65+BU65),"DNQ",AO65+BU65)))))</f>
        <v>189.22</v>
      </c>
      <c r="BW65" s="83">
        <f>IF(A65="","",IF(F65="","",IF(BV65="DNQ","",1+SUMPRODUCT(($F$15:$F$158=F65)*($BV$15:$BV$158&lt;BV65)))))</f>
        <v>5</v>
      </c>
      <c r="BX65" s="84">
        <f>IF(A65="","",IF(F65="","",IF(BV65="DNQ","",RANK(BV65,$BV$15:$BV$158,1))))</f>
        <v>8</v>
      </c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1:95" x14ac:dyDescent="0.25">
      <c r="A66" s="65">
        <v>11</v>
      </c>
      <c r="B66" s="66" t="str">
        <f>IF(ISBLANK('[1]VCAS Entry List'!A68),"",'[1]VCAS Entry List'!A68)</f>
        <v>Temp146</v>
      </c>
      <c r="C66" s="66" t="str">
        <f>IF(ISBLANK('[1]VCAS Entry List'!B68&amp;" "&amp;'[1]VCAS Entry List'!C68&amp;" "&amp;'[1]VCAS Entry List'!D68),"",'[1]VCAS Entry List'!B68&amp;" "&amp;'[1]VCAS Entry List'!C68&amp;" "&amp;'[1]VCAS Entry List'!D68)</f>
        <v>Glen Webster S</v>
      </c>
      <c r="D66" s="67" t="str">
        <f>IF(ISBLANK('[1]VCAS Entry List'!B68),"",'[1]VCAS Entry List'!B68)</f>
        <v>Glen</v>
      </c>
      <c r="E66" s="67" t="str">
        <f>IF(ISBLANK('[1]VCAS Entry List'!C68),"",'[1]VCAS Entry List'!C68)</f>
        <v>Webster</v>
      </c>
      <c r="F66" s="68" t="str">
        <f>IF(ISBLANK('[1]VCAS Entry List'!D68),"",'[1]VCAS Entry List'!D68)</f>
        <v>S</v>
      </c>
      <c r="G66" s="69" t="str">
        <f>IF(ISBLANK('[1]VCAS Entry List'!E68),"",'[1]VCAS Entry List'!E68)</f>
        <v>MADCC</v>
      </c>
      <c r="H66" s="70" t="str">
        <f>IF(ISBLANK('[1]VCAS Entry List'!F68),"",'[1]VCAS Entry List'!F68)</f>
        <v>Subaru</v>
      </c>
      <c r="I66" s="71" t="str">
        <f>IF(ISBLANK('[1]VCAS Entry List'!G68),"",'[1]VCAS Entry List'!G68)</f>
        <v>WRX Special</v>
      </c>
      <c r="J66" s="72" t="str">
        <f>IF(ISBLANK('[1]VCAS Entry List'!H68),"",'[1]VCAS Entry List'!H68)</f>
        <v/>
      </c>
      <c r="K66" s="73">
        <v>66.14</v>
      </c>
      <c r="L66" s="74"/>
      <c r="M66" s="75" t="s">
        <v>33</v>
      </c>
      <c r="N66" s="74"/>
      <c r="O66" s="75">
        <v>65.13</v>
      </c>
      <c r="P66" s="74"/>
      <c r="Q66" s="75">
        <v>85.9</v>
      </c>
      <c r="R66" s="74"/>
      <c r="S66" s="75">
        <v>63.33</v>
      </c>
      <c r="T66" s="74"/>
      <c r="U66" s="75">
        <v>62.33</v>
      </c>
      <c r="V66" s="74"/>
      <c r="W66" s="75">
        <v>64.150000000000006</v>
      </c>
      <c r="X66" s="74"/>
      <c r="Y66" s="75">
        <v>69.040000000000006</v>
      </c>
      <c r="Z66" s="74"/>
      <c r="AA66" s="75" t="s">
        <v>0</v>
      </c>
      <c r="AB66" s="74"/>
      <c r="AC66" s="75" t="s">
        <v>0</v>
      </c>
      <c r="AD66" s="74"/>
      <c r="AE66" s="76">
        <f>IF(ISBLANK(K66),"",IF(OR(K66="DNS",K66="DNF"),"1000.00",IF(ISBLANK(L66),K66,K66+VLOOKUP(L66,[1]Lists!$B$5:$C$14,2,0))))</f>
        <v>66.14</v>
      </c>
      <c r="AF66" s="77" t="str">
        <f>IF(ISBLANK(M66),"",IF(OR(M66="DNS",M66="DNF"),"1000.00",IF(ISBLANK(N66),M66,M66+VLOOKUP(N66,[1]Lists!$B$5:$C$14,2,0))))</f>
        <v>1000.00</v>
      </c>
      <c r="AG66" s="77">
        <f>IF(ISBLANK(O66),"",IF(OR(O66="DNS",O66="DNF"),"1000.00",IF(ISBLANK(P66),O66,O66+VLOOKUP(P66,[1]Lists!$B$5:$C$14,2,0))))</f>
        <v>65.13</v>
      </c>
      <c r="AH66" s="77">
        <f>IF(ISBLANK(Q66),"",IF(OR(Q66="DNS",Q66="DNF"),"1000.00",IF(ISBLANK(R66),Q66,Q66+VLOOKUP(R66,[1]Lists!$B$5:$C$14,2,0))))</f>
        <v>85.9</v>
      </c>
      <c r="AI66" s="77">
        <f>IF(ISBLANK(S66),"",IF(OR(S66="DNS",S66="DNF"),"1000.00",IF(ISBLANK(T66),S66,S66+VLOOKUP(T66,[1]Lists!$B$5:$C$14,2,0))))</f>
        <v>63.33</v>
      </c>
      <c r="AJ66" s="77">
        <f>IF(ISBLANK(U66),"",IF(OR(U66="DNS",U66="DNF"),"1000.00",IF(ISBLANK(V66),U66,U66+VLOOKUP(V66,[1]Lists!$B$5:$C$14,2,0))))</f>
        <v>62.33</v>
      </c>
      <c r="AK66" s="77">
        <f>IF(ISBLANK(W66),"",IF(OR(W66="DNS",W66="DNF"),"1000.00",IF(ISBLANK(X66),W66,W66+VLOOKUP(X66,[1]Lists!$B$5:$C$14,2,0))))</f>
        <v>64.150000000000006</v>
      </c>
      <c r="AL66" s="77">
        <f>IF(ISBLANK(Y66),"",IF(OR(Y66="DNS",Y66="DNF"),"1000.00",IF(ISBLANK(Z66),Y66,Y66+VLOOKUP(Z66,[1]Lists!$B$5:$C$14,2,0))))</f>
        <v>69.040000000000006</v>
      </c>
      <c r="AM66" s="77" t="str">
        <f>IF(ISBLANK(AA66),"",IF(OR(AA66="DNS",AA66="DNF"),"1000.00",IF(ISBLANK(AB66),AA66,AA66+VLOOKUP(AB66,[1]Lists!$B$5:$C$14,2,0))))</f>
        <v/>
      </c>
      <c r="AN66" s="78" t="str">
        <f>IF(ISBLANK(AC66),"",IF(OR(AC66="DNS",AC66="DNF"),"1000.00",IF(ISBLANK(AD66),AC66,AC66+VLOOKUP(AD66,[1]Lists!$B$5:$C$14,2,0))))</f>
        <v/>
      </c>
      <c r="AO66" s="79" t="str">
        <f>IF(A66="","",IF(F66="","Enter Class",IF($G$8="Single","",IF(ISERROR(SMALL(AE66:AN66,1)+SMALL(AE66:AN66,2)),"DNQ",SMALL(AE66:AN66,1)+SMALL(AE66:AN66,2)))))</f>
        <v/>
      </c>
      <c r="AP66" s="79">
        <f>IF(A66="","",IF(F66="","Enter Class",IF(ISERROR(SMALL(AE66:AN66,1)+SMALL(AE66:AN66,2)+SMALL(AE66:AN66,3)),"DNQ",SMALL(AE66:AN66,1)+SMALL(AE66:AN66,2)+SMALL(AE66:AN66,3))))</f>
        <v>189.81</v>
      </c>
      <c r="AQ66" s="80"/>
      <c r="AR66" s="81"/>
      <c r="AS66" s="82"/>
      <c r="AT66" s="81"/>
      <c r="AU66" s="82"/>
      <c r="AV66" s="81"/>
      <c r="AW66" s="82"/>
      <c r="AX66" s="81"/>
      <c r="AY66" s="82"/>
      <c r="AZ66" s="81"/>
      <c r="BA66" s="82"/>
      <c r="BB66" s="81"/>
      <c r="BC66" s="82"/>
      <c r="BD66" s="81"/>
      <c r="BE66" s="82"/>
      <c r="BF66" s="81"/>
      <c r="BG66" s="82"/>
      <c r="BH66" s="81"/>
      <c r="BI66" s="82"/>
      <c r="BJ66" s="81"/>
      <c r="BK66" s="76" t="str">
        <f>IF(ISBLANK(AQ66),"",IF(OR(AQ66="DNS",AQ66="DNF"),"1000.00",IF(ISBLANK(AR66),AQ66,AQ66+VLOOKUP(AR66,[1]Lists!$B$5:$C$14,2,0))))</f>
        <v/>
      </c>
      <c r="BL66" s="77" t="str">
        <f>IF(ISBLANK(AS66),"",IF(OR(AS66="DNS",AS66="DNF"),"1000.00",IF(ISBLANK(AT66),AS66,AS66+VLOOKUP(AT66,[1]Lists!$B$5:$C$14,2,0))))</f>
        <v/>
      </c>
      <c r="BM66" s="77" t="str">
        <f>IF(ISBLANK(AU66),"",IF(OR(AU66="DNS",AU66="DNF"),"1000.00",IF(ISBLANK(AV66),AU66,AU66+VLOOKUP(AV66,[1]Lists!$B$5:$C$14,2,0))))</f>
        <v/>
      </c>
      <c r="BN66" s="77" t="str">
        <f>IF(ISBLANK(AW66),"",IF(OR(AW66="DNS",AW66="DNF"),"1000.00",IF(ISBLANK(AX66),AW66,AW66+VLOOKUP(AX66,[1]Lists!$B$5:$C$14,2,0))))</f>
        <v/>
      </c>
      <c r="BO66" s="77" t="str">
        <f>IF(ISBLANK(AY66),"",IF(OR(AY66="DNS",AY66="DNF"),"1000.00",IF(ISBLANK(AZ66),AY66,AY66+VLOOKUP(AZ66,[1]Lists!$B$5:$C$14,2,0))))</f>
        <v/>
      </c>
      <c r="BP66" s="77" t="str">
        <f>IF(ISBLANK(BA66),"",IF(OR(BA66="DNS",BA66="DNF"),"1000.00",IF(ISBLANK(BB66),BA66,BA66+VLOOKUP(BB66,[1]Lists!$B$5:$C$14,2,0))))</f>
        <v/>
      </c>
      <c r="BQ66" s="77" t="str">
        <f>IF(ISBLANK(BC66),"",IF(OR(BC66="DNS",BC66="DNF"),"1000.00",IF(ISBLANK(BD66),BC66,BC66+VLOOKUP(BD66,[1]Lists!$B$5:$C$14,2,0))))</f>
        <v/>
      </c>
      <c r="BR66" s="77" t="str">
        <f>IF(ISBLANK(BE66),"",IF(OR(BE66="DNS",BE66="DNF"),"1000.00",IF(ISBLANK(BF66),BE66,BE66+VLOOKUP(BF66,[1]Lists!$B$5:$C$14,2,0))))</f>
        <v/>
      </c>
      <c r="BS66" s="77" t="str">
        <f>IF(ISBLANK(BG66),"",IF(OR(BG66="DNS",BG66="DNF"),"1000.00",IF(ISBLANK(BH66),BG66,BG66+VLOOKUP(BH66,[1]Lists!$B$5:$C$14,2,0))))</f>
        <v/>
      </c>
      <c r="BT66" s="78" t="str">
        <f>IF(ISBLANK(BI66),"",IF(OR(BI66="DNS",BI66="DNF"),"1000.00",IF(ISBLANK(BJ66),BI66,BI66+VLOOKUP(BJ66,[1]Lists!$B$5:$C$14,2,0))))</f>
        <v/>
      </c>
      <c r="BU66" s="79" t="str">
        <f>IF(A66="","",IF(F66="","Enter Class",IF($G$8="Single","",IF(ISERROR(SMALL(BK66:BT66,1)+SMALL(BK66:BT66,2)),"DNQ",SMALL(BK66:BT66,1)+SMALL(BK66:BT66,2)))))</f>
        <v/>
      </c>
      <c r="BV66" s="79">
        <f>IF('[1]VCAS Entry List'!A68="","",IF(A66="","Enter No.",IF(F66="","Enter Class",IF($G$8="Single",AP66,IF(ISERROR(AO66+BU66),"DNQ",AO66+BU66)))))</f>
        <v>189.81</v>
      </c>
      <c r="BW66" s="83">
        <f>IF(A66="","",IF(F66="","",IF(BV66="DNQ","",1+SUMPRODUCT(($F$15:$F$158=F66)*($BV$15:$BV$158&lt;BV66)))))</f>
        <v>6</v>
      </c>
      <c r="BX66" s="84">
        <f>IF(A66="","",IF(F66="","",IF(BV66="DNQ","",RANK(BV66,$BV$15:$BV$158,1))))</f>
        <v>9</v>
      </c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1:95" x14ac:dyDescent="0.25">
      <c r="A67" s="65">
        <v>12</v>
      </c>
      <c r="B67" s="66" t="str">
        <f>IF(ISBLANK('[1]VCAS Entry List'!A69),"",'[1]VCAS Entry List'!A69)</f>
        <v>Temp133</v>
      </c>
      <c r="C67" s="66" t="str">
        <f>IF(ISBLANK('[1]VCAS Entry List'!B69&amp;" "&amp;'[1]VCAS Entry List'!C69&amp;" "&amp;'[1]VCAS Entry List'!D69),"",'[1]VCAS Entry List'!B69&amp;" "&amp;'[1]VCAS Entry List'!C69&amp;" "&amp;'[1]VCAS Entry List'!D69)</f>
        <v>Jordan Nowell S</v>
      </c>
      <c r="D67" s="67" t="str">
        <f>IF(ISBLANK('[1]VCAS Entry List'!B69),"",'[1]VCAS Entry List'!B69)</f>
        <v>Jordan</v>
      </c>
      <c r="E67" s="67" t="str">
        <f>IF(ISBLANK('[1]VCAS Entry List'!C69),"",'[1]VCAS Entry List'!C69)</f>
        <v>Nowell</v>
      </c>
      <c r="F67" s="68" t="str">
        <f>IF(ISBLANK('[1]VCAS Entry List'!D69),"",'[1]VCAS Entry List'!D69)</f>
        <v>S</v>
      </c>
      <c r="G67" s="69" t="str">
        <f>IF(ISBLANK('[1]VCAS Entry List'!E69),"",'[1]VCAS Entry List'!E69)</f>
        <v>FFCC</v>
      </c>
      <c r="H67" s="70" t="str">
        <f>IF(ISBLANK('[1]VCAS Entry List'!F69),"",'[1]VCAS Entry List'!F69)</f>
        <v>Buggy</v>
      </c>
      <c r="I67" s="71" t="str">
        <f>IF(ISBLANK('[1]VCAS Entry List'!G69),"",'[1]VCAS Entry List'!G69)</f>
        <v/>
      </c>
      <c r="J67" s="72" t="str">
        <f>IF(ISBLANK('[1]VCAS Entry List'!H69),"",'[1]VCAS Entry List'!H69)</f>
        <v/>
      </c>
      <c r="K67" s="73">
        <v>67.89</v>
      </c>
      <c r="L67" s="74"/>
      <c r="M67" s="75">
        <v>65.98</v>
      </c>
      <c r="N67" s="74"/>
      <c r="O67" s="75">
        <v>66.23</v>
      </c>
      <c r="P67" s="74"/>
      <c r="Q67" s="75">
        <v>66.849999999999994</v>
      </c>
      <c r="R67" s="74"/>
      <c r="S67" s="75">
        <v>65.91</v>
      </c>
      <c r="T67" s="74"/>
      <c r="U67" s="75">
        <v>66.95</v>
      </c>
      <c r="V67" s="74"/>
      <c r="W67" s="75" t="s">
        <v>0</v>
      </c>
      <c r="X67" s="74"/>
      <c r="Y67" s="75" t="s">
        <v>0</v>
      </c>
      <c r="Z67" s="74"/>
      <c r="AA67" s="75" t="s">
        <v>0</v>
      </c>
      <c r="AB67" s="74"/>
      <c r="AC67" s="75" t="s">
        <v>0</v>
      </c>
      <c r="AD67" s="74"/>
      <c r="AE67" s="76">
        <f>IF(ISBLANK(K67),"",IF(OR(K67="DNS",K67="DNF"),"1000.00",IF(ISBLANK(L67),K67,K67+VLOOKUP(L67,[1]Lists!$B$5:$C$14,2,0))))</f>
        <v>67.89</v>
      </c>
      <c r="AF67" s="77">
        <f>IF(ISBLANK(M67),"",IF(OR(M67="DNS",M67="DNF"),"1000.00",IF(ISBLANK(N67),M67,M67+VLOOKUP(N67,[1]Lists!$B$5:$C$14,2,0))))</f>
        <v>65.98</v>
      </c>
      <c r="AG67" s="77">
        <f>IF(ISBLANK(O67),"",IF(OR(O67="DNS",O67="DNF"),"1000.00",IF(ISBLANK(P67),O67,O67+VLOOKUP(P67,[1]Lists!$B$5:$C$14,2,0))))</f>
        <v>66.23</v>
      </c>
      <c r="AH67" s="77">
        <f>IF(ISBLANK(Q67),"",IF(OR(Q67="DNS",Q67="DNF"),"1000.00",IF(ISBLANK(R67),Q67,Q67+VLOOKUP(R67,[1]Lists!$B$5:$C$14,2,0))))</f>
        <v>66.849999999999994</v>
      </c>
      <c r="AI67" s="77">
        <f>IF(ISBLANK(S67),"",IF(OR(S67="DNS",S67="DNF"),"1000.00",IF(ISBLANK(T67),S67,S67+VLOOKUP(T67,[1]Lists!$B$5:$C$14,2,0))))</f>
        <v>65.91</v>
      </c>
      <c r="AJ67" s="77">
        <f>IF(ISBLANK(U67),"",IF(OR(U67="DNS",U67="DNF"),"1000.00",IF(ISBLANK(V67),U67,U67+VLOOKUP(V67,[1]Lists!$B$5:$C$14,2,0))))</f>
        <v>66.95</v>
      </c>
      <c r="AK67" s="77" t="str">
        <f>IF(ISBLANK(W67),"",IF(OR(W67="DNS",W67="DNF"),"1000.00",IF(ISBLANK(X67),W67,W67+VLOOKUP(X67,[1]Lists!$B$5:$C$14,2,0))))</f>
        <v/>
      </c>
      <c r="AL67" s="77" t="str">
        <f>IF(ISBLANK(Y67),"",IF(OR(Y67="DNS",Y67="DNF"),"1000.00",IF(ISBLANK(Z67),Y67,Y67+VLOOKUP(Z67,[1]Lists!$B$5:$C$14,2,0))))</f>
        <v/>
      </c>
      <c r="AM67" s="77" t="str">
        <f>IF(ISBLANK(AA67),"",IF(OR(AA67="DNS",AA67="DNF"),"1000.00",IF(ISBLANK(AB67),AA67,AA67+VLOOKUP(AB67,[1]Lists!$B$5:$C$14,2,0))))</f>
        <v/>
      </c>
      <c r="AN67" s="78" t="str">
        <f>IF(ISBLANK(AC67),"",IF(OR(AC67="DNS",AC67="DNF"),"1000.00",IF(ISBLANK(AD67),AC67,AC67+VLOOKUP(AD67,[1]Lists!$B$5:$C$14,2,0))))</f>
        <v/>
      </c>
      <c r="AO67" s="79" t="str">
        <f>IF(A67="","",IF(F67="","Enter Class",IF($G$8="Single","",IF(ISERROR(SMALL(AE67:AN67,1)+SMALL(AE67:AN67,2)),"DNQ",SMALL(AE67:AN67,1)+SMALL(AE67:AN67,2)))))</f>
        <v/>
      </c>
      <c r="AP67" s="79">
        <f>IF(A67="","",IF(F67="","Enter Class",IF(ISERROR(SMALL(AE67:AN67,1)+SMALL(AE67:AN67,2)+SMALL(AE67:AN67,3)),"DNQ",SMALL(AE67:AN67,1)+SMALL(AE67:AN67,2)+SMALL(AE67:AN67,3))))</f>
        <v>198.12</v>
      </c>
      <c r="AQ67" s="80"/>
      <c r="AR67" s="81"/>
      <c r="AS67" s="82"/>
      <c r="AT67" s="81"/>
      <c r="AU67" s="82"/>
      <c r="AV67" s="81"/>
      <c r="AW67" s="82"/>
      <c r="AX67" s="81"/>
      <c r="AY67" s="82"/>
      <c r="AZ67" s="81"/>
      <c r="BA67" s="82"/>
      <c r="BB67" s="81"/>
      <c r="BC67" s="82"/>
      <c r="BD67" s="81"/>
      <c r="BE67" s="82"/>
      <c r="BF67" s="81"/>
      <c r="BG67" s="82"/>
      <c r="BH67" s="81"/>
      <c r="BI67" s="82"/>
      <c r="BJ67" s="81"/>
      <c r="BK67" s="76" t="str">
        <f>IF(ISBLANK(AQ67),"",IF(OR(AQ67="DNS",AQ67="DNF"),"1000.00",IF(ISBLANK(AR67),AQ67,AQ67+VLOOKUP(AR67,[1]Lists!$B$5:$C$14,2,0))))</f>
        <v/>
      </c>
      <c r="BL67" s="77" t="str">
        <f>IF(ISBLANK(AS67),"",IF(OR(AS67="DNS",AS67="DNF"),"1000.00",IF(ISBLANK(AT67),AS67,AS67+VLOOKUP(AT67,[1]Lists!$B$5:$C$14,2,0))))</f>
        <v/>
      </c>
      <c r="BM67" s="77" t="str">
        <f>IF(ISBLANK(AU67),"",IF(OR(AU67="DNS",AU67="DNF"),"1000.00",IF(ISBLANK(AV67),AU67,AU67+VLOOKUP(AV67,[1]Lists!$B$5:$C$14,2,0))))</f>
        <v/>
      </c>
      <c r="BN67" s="77" t="str">
        <f>IF(ISBLANK(AW67),"",IF(OR(AW67="DNS",AW67="DNF"),"1000.00",IF(ISBLANK(AX67),AW67,AW67+VLOOKUP(AX67,[1]Lists!$B$5:$C$14,2,0))))</f>
        <v/>
      </c>
      <c r="BO67" s="77" t="str">
        <f>IF(ISBLANK(AY67),"",IF(OR(AY67="DNS",AY67="DNF"),"1000.00",IF(ISBLANK(AZ67),AY67,AY67+VLOOKUP(AZ67,[1]Lists!$B$5:$C$14,2,0))))</f>
        <v/>
      </c>
      <c r="BP67" s="77" t="str">
        <f>IF(ISBLANK(BA67),"",IF(OR(BA67="DNS",BA67="DNF"),"1000.00",IF(ISBLANK(BB67),BA67,BA67+VLOOKUP(BB67,[1]Lists!$B$5:$C$14,2,0))))</f>
        <v/>
      </c>
      <c r="BQ67" s="77" t="str">
        <f>IF(ISBLANK(BC67),"",IF(OR(BC67="DNS",BC67="DNF"),"1000.00",IF(ISBLANK(BD67),BC67,BC67+VLOOKUP(BD67,[1]Lists!$B$5:$C$14,2,0))))</f>
        <v/>
      </c>
      <c r="BR67" s="77" t="str">
        <f>IF(ISBLANK(BE67),"",IF(OR(BE67="DNS",BE67="DNF"),"1000.00",IF(ISBLANK(BF67),BE67,BE67+VLOOKUP(BF67,[1]Lists!$B$5:$C$14,2,0))))</f>
        <v/>
      </c>
      <c r="BS67" s="77" t="str">
        <f>IF(ISBLANK(BG67),"",IF(OR(BG67="DNS",BG67="DNF"),"1000.00",IF(ISBLANK(BH67),BG67,BG67+VLOOKUP(BH67,[1]Lists!$B$5:$C$14,2,0))))</f>
        <v/>
      </c>
      <c r="BT67" s="78" t="str">
        <f>IF(ISBLANK(BI67),"",IF(OR(BI67="DNS",BI67="DNF"),"1000.00",IF(ISBLANK(BJ67),BI67,BI67+VLOOKUP(BJ67,[1]Lists!$B$5:$C$14,2,0))))</f>
        <v/>
      </c>
      <c r="BU67" s="79" t="str">
        <f>IF(A67="","",IF(F67="","Enter Class",IF($G$8="Single","",IF(ISERROR(SMALL(BK67:BT67,1)+SMALL(BK67:BT67,2)),"DNQ",SMALL(BK67:BT67,1)+SMALL(BK67:BT67,2)))))</f>
        <v/>
      </c>
      <c r="BV67" s="79">
        <f>IF('[1]VCAS Entry List'!A69="","",IF(A67="","Enter No.",IF(F67="","Enter Class",IF($G$8="Single",AP67,IF(ISERROR(AO67+BU67),"DNQ",AO67+BU67)))))</f>
        <v>198.12</v>
      </c>
      <c r="BW67" s="83">
        <f>IF(A67="","",IF(F67="","",IF(BV67="DNQ","",1+SUMPRODUCT(($F$15:$F$158=F67)*($BV$15:$BV$158&lt;BV67)))))</f>
        <v>7</v>
      </c>
      <c r="BX67" s="84">
        <f>IF(A67="","",IF(F67="","",IF(BV67="DNQ","",RANK(BV67,$BV$15:$BV$158,1))))</f>
        <v>17</v>
      </c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1:95" x14ac:dyDescent="0.25">
      <c r="A68" s="65">
        <v>9</v>
      </c>
      <c r="B68" s="66" t="str">
        <f>IF(ISBLANK('[1]VCAS Entry List'!A70),"",'[1]VCAS Entry List'!A70)</f>
        <v>Temp126</v>
      </c>
      <c r="C68" s="66" t="str">
        <f>IF(ISBLANK('[1]VCAS Entry List'!B70&amp;" "&amp;'[1]VCAS Entry List'!C70&amp;" "&amp;'[1]VCAS Entry List'!D70),"",'[1]VCAS Entry List'!B70&amp;" "&amp;'[1]VCAS Entry List'!C70&amp;" "&amp;'[1]VCAS Entry List'!D70)</f>
        <v>David McCann S</v>
      </c>
      <c r="D68" s="67" t="str">
        <f>IF(ISBLANK('[1]VCAS Entry List'!B70),"",'[1]VCAS Entry List'!B70)</f>
        <v>David</v>
      </c>
      <c r="E68" s="67" t="str">
        <f>IF(ISBLANK('[1]VCAS Entry List'!C70),"",'[1]VCAS Entry List'!C70)</f>
        <v>McCann</v>
      </c>
      <c r="F68" s="68" t="str">
        <f>IF(ISBLANK('[1]VCAS Entry List'!D70),"",'[1]VCAS Entry List'!D70)</f>
        <v>S</v>
      </c>
      <c r="G68" s="69" t="str">
        <f>IF(ISBLANK('[1]VCAS Entry List'!E70),"",'[1]VCAS Entry List'!E70)</f>
        <v>MADCC</v>
      </c>
      <c r="H68" s="70" t="str">
        <f>IF(ISBLANK('[1]VCAS Entry List'!F70),"",'[1]VCAS Entry List'!F70)</f>
        <v>Holden</v>
      </c>
      <c r="I68" s="71" t="str">
        <f>IF(ISBLANK('[1]VCAS Entry List'!G70),"",'[1]VCAS Entry List'!G70)</f>
        <v>Torana</v>
      </c>
      <c r="J68" s="72" t="str">
        <f>IF(ISBLANK('[1]VCAS Entry List'!H70),"",'[1]VCAS Entry List'!H70)</f>
        <v/>
      </c>
      <c r="K68" s="73">
        <v>78.86</v>
      </c>
      <c r="L68" s="74"/>
      <c r="M68" s="75">
        <v>68.900000000000006</v>
      </c>
      <c r="N68" s="74"/>
      <c r="O68" s="75">
        <v>72.599999999999994</v>
      </c>
      <c r="P68" s="74"/>
      <c r="Q68" s="75">
        <v>66.45</v>
      </c>
      <c r="R68" s="74"/>
      <c r="S68" s="75">
        <v>66.38</v>
      </c>
      <c r="T68" s="74"/>
      <c r="U68" s="75" t="s">
        <v>33</v>
      </c>
      <c r="V68" s="74"/>
      <c r="W68" s="75">
        <v>66.14</v>
      </c>
      <c r="X68" s="74"/>
      <c r="Y68" s="75">
        <v>65.81</v>
      </c>
      <c r="Z68" s="74"/>
      <c r="AA68" s="75" t="s">
        <v>33</v>
      </c>
      <c r="AB68" s="74"/>
      <c r="AC68" s="75" t="s">
        <v>0</v>
      </c>
      <c r="AD68" s="74"/>
      <c r="AE68" s="76">
        <f>IF(ISBLANK(K68),"",IF(OR(K68="DNS",K68="DNF"),"1000.00",IF(ISBLANK(L68),K68,K68+VLOOKUP(L68,[1]Lists!$B$5:$C$14,2,0))))</f>
        <v>78.86</v>
      </c>
      <c r="AF68" s="77">
        <f>IF(ISBLANK(M68),"",IF(OR(M68="DNS",M68="DNF"),"1000.00",IF(ISBLANK(N68),M68,M68+VLOOKUP(N68,[1]Lists!$B$5:$C$14,2,0))))</f>
        <v>68.900000000000006</v>
      </c>
      <c r="AG68" s="77">
        <f>IF(ISBLANK(O68),"",IF(OR(O68="DNS",O68="DNF"),"1000.00",IF(ISBLANK(P68),O68,O68+VLOOKUP(P68,[1]Lists!$B$5:$C$14,2,0))))</f>
        <v>72.599999999999994</v>
      </c>
      <c r="AH68" s="77">
        <f>IF(ISBLANK(Q68),"",IF(OR(Q68="DNS",Q68="DNF"),"1000.00",IF(ISBLANK(R68),Q68,Q68+VLOOKUP(R68,[1]Lists!$B$5:$C$14,2,0))))</f>
        <v>66.45</v>
      </c>
      <c r="AI68" s="77">
        <f>IF(ISBLANK(S68),"",IF(OR(S68="DNS",S68="DNF"),"1000.00",IF(ISBLANK(T68),S68,S68+VLOOKUP(T68,[1]Lists!$B$5:$C$14,2,0))))</f>
        <v>66.38</v>
      </c>
      <c r="AJ68" s="77" t="str">
        <f>IF(ISBLANK(U68),"",IF(OR(U68="DNS",U68="DNF"),"1000.00",IF(ISBLANK(V68),U68,U68+VLOOKUP(V68,[1]Lists!$B$5:$C$14,2,0))))</f>
        <v>1000.00</v>
      </c>
      <c r="AK68" s="77">
        <f>IF(ISBLANK(W68),"",IF(OR(W68="DNS",W68="DNF"),"1000.00",IF(ISBLANK(X68),W68,W68+VLOOKUP(X68,[1]Lists!$B$5:$C$14,2,0))))</f>
        <v>66.14</v>
      </c>
      <c r="AL68" s="77">
        <f>IF(ISBLANK(Y68),"",IF(OR(Y68="DNS",Y68="DNF"),"1000.00",IF(ISBLANK(Z68),Y68,Y68+VLOOKUP(Z68,[1]Lists!$B$5:$C$14,2,0))))</f>
        <v>65.81</v>
      </c>
      <c r="AM68" s="77" t="str">
        <f>IF(ISBLANK(AA68),"",IF(OR(AA68="DNS",AA68="DNF"),"1000.00",IF(ISBLANK(AB68),AA68,AA68+VLOOKUP(AB68,[1]Lists!$B$5:$C$14,2,0))))</f>
        <v>1000.00</v>
      </c>
      <c r="AN68" s="78" t="str">
        <f>IF(ISBLANK(AC68),"",IF(OR(AC68="DNS",AC68="DNF"),"1000.00",IF(ISBLANK(AD68),AC68,AC68+VLOOKUP(AD68,[1]Lists!$B$5:$C$14,2,0))))</f>
        <v/>
      </c>
      <c r="AO68" s="79" t="str">
        <f>IF(A68="","",IF(F68="","Enter Class",IF($G$8="Single","",IF(ISERROR(SMALL(AE68:AN68,1)+SMALL(AE68:AN68,2)),"DNQ",SMALL(AE68:AN68,1)+SMALL(AE68:AN68,2)))))</f>
        <v/>
      </c>
      <c r="AP68" s="79">
        <f>IF(A68="","",IF(F68="","Enter Class",IF(ISERROR(SMALL(AE68:AN68,1)+SMALL(AE68:AN68,2)+SMALL(AE68:AN68,3)),"DNQ",SMALL(AE68:AN68,1)+SMALL(AE68:AN68,2)+SMALL(AE68:AN68,3))))</f>
        <v>198.32999999999998</v>
      </c>
      <c r="AQ68" s="80"/>
      <c r="AR68" s="81"/>
      <c r="AS68" s="82"/>
      <c r="AT68" s="81"/>
      <c r="AU68" s="82"/>
      <c r="AV68" s="81"/>
      <c r="AW68" s="82"/>
      <c r="AX68" s="81"/>
      <c r="AY68" s="82"/>
      <c r="AZ68" s="81"/>
      <c r="BA68" s="82"/>
      <c r="BB68" s="81"/>
      <c r="BC68" s="82"/>
      <c r="BD68" s="81"/>
      <c r="BE68" s="82"/>
      <c r="BF68" s="81"/>
      <c r="BG68" s="82"/>
      <c r="BH68" s="81"/>
      <c r="BI68" s="82"/>
      <c r="BJ68" s="81"/>
      <c r="BK68" s="76" t="str">
        <f>IF(ISBLANK(AQ68),"",IF(OR(AQ68="DNS",AQ68="DNF"),"1000.00",IF(ISBLANK(AR68),AQ68,AQ68+VLOOKUP(AR68,[1]Lists!$B$5:$C$14,2,0))))</f>
        <v/>
      </c>
      <c r="BL68" s="77" t="str">
        <f>IF(ISBLANK(AS68),"",IF(OR(AS68="DNS",AS68="DNF"),"1000.00",IF(ISBLANK(AT68),AS68,AS68+VLOOKUP(AT68,[1]Lists!$B$5:$C$14,2,0))))</f>
        <v/>
      </c>
      <c r="BM68" s="77" t="str">
        <f>IF(ISBLANK(AU68),"",IF(OR(AU68="DNS",AU68="DNF"),"1000.00",IF(ISBLANK(AV68),AU68,AU68+VLOOKUP(AV68,[1]Lists!$B$5:$C$14,2,0))))</f>
        <v/>
      </c>
      <c r="BN68" s="77" t="str">
        <f>IF(ISBLANK(AW68),"",IF(OR(AW68="DNS",AW68="DNF"),"1000.00",IF(ISBLANK(AX68),AW68,AW68+VLOOKUP(AX68,[1]Lists!$B$5:$C$14,2,0))))</f>
        <v/>
      </c>
      <c r="BO68" s="77" t="str">
        <f>IF(ISBLANK(AY68),"",IF(OR(AY68="DNS",AY68="DNF"),"1000.00",IF(ISBLANK(AZ68),AY68,AY68+VLOOKUP(AZ68,[1]Lists!$B$5:$C$14,2,0))))</f>
        <v/>
      </c>
      <c r="BP68" s="77" t="str">
        <f>IF(ISBLANK(BA68),"",IF(OR(BA68="DNS",BA68="DNF"),"1000.00",IF(ISBLANK(BB68),BA68,BA68+VLOOKUP(BB68,[1]Lists!$B$5:$C$14,2,0))))</f>
        <v/>
      </c>
      <c r="BQ68" s="77" t="str">
        <f>IF(ISBLANK(BC68),"",IF(OR(BC68="DNS",BC68="DNF"),"1000.00",IF(ISBLANK(BD68),BC68,BC68+VLOOKUP(BD68,[1]Lists!$B$5:$C$14,2,0))))</f>
        <v/>
      </c>
      <c r="BR68" s="77" t="str">
        <f>IF(ISBLANK(BE68),"",IF(OR(BE68="DNS",BE68="DNF"),"1000.00",IF(ISBLANK(BF68),BE68,BE68+VLOOKUP(BF68,[1]Lists!$B$5:$C$14,2,0))))</f>
        <v/>
      </c>
      <c r="BS68" s="77" t="str">
        <f>IF(ISBLANK(BG68),"",IF(OR(BG68="DNS",BG68="DNF"),"1000.00",IF(ISBLANK(BH68),BG68,BG68+VLOOKUP(BH68,[1]Lists!$B$5:$C$14,2,0))))</f>
        <v/>
      </c>
      <c r="BT68" s="78" t="str">
        <f>IF(ISBLANK(BI68),"",IF(OR(BI68="DNS",BI68="DNF"),"1000.00",IF(ISBLANK(BJ68),BI68,BI68+VLOOKUP(BJ68,[1]Lists!$B$5:$C$14,2,0))))</f>
        <v/>
      </c>
      <c r="BU68" s="79" t="str">
        <f>IF(A68="","",IF(F68="","Enter Class",IF($G$8="Single","",IF(ISERROR(SMALL(BK68:BT68,1)+SMALL(BK68:BT68,2)),"DNQ",SMALL(BK68:BT68,1)+SMALL(BK68:BT68,2)))))</f>
        <v/>
      </c>
      <c r="BV68" s="79">
        <f>IF('[1]VCAS Entry List'!A70="","",IF(A68="","Enter No.",IF(F68="","Enter Class",IF($G$8="Single",AP68,IF(ISERROR(AO68+BU68),"DNQ",AO68+BU68)))))</f>
        <v>198.32999999999998</v>
      </c>
      <c r="BW68" s="83">
        <f>IF(A68="","",IF(F68="","",IF(BV68="DNQ","",1+SUMPRODUCT(($F$15:$F$158=F68)*($BV$15:$BV$158&lt;BV68)))))</f>
        <v>8</v>
      </c>
      <c r="BX68" s="84">
        <f>IF(A68="","",IF(F68="","",IF(BV68="DNQ","",RANK(BV68,$BV$15:$BV$158,1))))</f>
        <v>19</v>
      </c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1:95" x14ac:dyDescent="0.25">
      <c r="A69" s="65">
        <v>14</v>
      </c>
      <c r="B69" s="66" t="str">
        <f>IF(ISBLANK('[1]VCAS Entry List'!A71),"",'[1]VCAS Entry List'!A71)</f>
        <v>Temp127</v>
      </c>
      <c r="C69" s="66" t="str">
        <f>IF(ISBLANK('[1]VCAS Entry List'!B71&amp;" "&amp;'[1]VCAS Entry List'!C71&amp;" "&amp;'[1]VCAS Entry List'!D71),"",'[1]VCAS Entry List'!B71&amp;" "&amp;'[1]VCAS Entry List'!C71&amp;" "&amp;'[1]VCAS Entry List'!D71)</f>
        <v>Maurice McCarthy S</v>
      </c>
      <c r="D69" s="67" t="str">
        <f>IF(ISBLANK('[1]VCAS Entry List'!B71),"",'[1]VCAS Entry List'!B71)</f>
        <v>Maurice</v>
      </c>
      <c r="E69" s="67" t="str">
        <f>IF(ISBLANK('[1]VCAS Entry List'!C71),"",'[1]VCAS Entry List'!C71)</f>
        <v>McCarthy</v>
      </c>
      <c r="F69" s="68" t="str">
        <f>IF(ISBLANK('[1]VCAS Entry List'!D71),"",'[1]VCAS Entry List'!D71)</f>
        <v>S</v>
      </c>
      <c r="G69" s="69" t="str">
        <f>IF(ISBLANK('[1]VCAS Entry List'!E71),"",'[1]VCAS Entry List'!E71)</f>
        <v>MADCC</v>
      </c>
      <c r="H69" s="70" t="str">
        <f>IF(ISBLANK('[1]VCAS Entry List'!F71),"",'[1]VCAS Entry List'!F71)</f>
        <v>Holden Buggy</v>
      </c>
      <c r="I69" s="71" t="str">
        <f>IF(ISBLANK('[1]VCAS Entry List'!G71),"",'[1]VCAS Entry List'!G71)</f>
        <v/>
      </c>
      <c r="J69" s="72" t="str">
        <f>IF(ISBLANK('[1]VCAS Entry List'!H71),"",'[1]VCAS Entry List'!H71)</f>
        <v/>
      </c>
      <c r="K69" s="73">
        <v>69.61</v>
      </c>
      <c r="L69" s="74"/>
      <c r="M69" s="75">
        <v>68.400000000000006</v>
      </c>
      <c r="N69" s="74"/>
      <c r="O69" s="75">
        <v>66.78</v>
      </c>
      <c r="P69" s="74"/>
      <c r="Q69" s="75">
        <v>66.39</v>
      </c>
      <c r="R69" s="74"/>
      <c r="S69" s="75">
        <v>67.37</v>
      </c>
      <c r="T69" s="74"/>
      <c r="U69" s="75">
        <v>67.510000000000005</v>
      </c>
      <c r="V69" s="74"/>
      <c r="W69" s="75">
        <v>67.41</v>
      </c>
      <c r="X69" s="74"/>
      <c r="Y69" s="75">
        <v>66.83</v>
      </c>
      <c r="Z69" s="74"/>
      <c r="AA69" s="75" t="s">
        <v>0</v>
      </c>
      <c r="AB69" s="74"/>
      <c r="AC69" s="75" t="s">
        <v>0</v>
      </c>
      <c r="AD69" s="74"/>
      <c r="AE69" s="76">
        <f>IF(ISBLANK(K69),"",IF(OR(K69="DNS",K69="DNF"),"1000.00",IF(ISBLANK(L69),K69,K69+VLOOKUP(L69,[1]Lists!$B$5:$C$14,2,0))))</f>
        <v>69.61</v>
      </c>
      <c r="AF69" s="77">
        <f>IF(ISBLANK(M69),"",IF(OR(M69="DNS",M69="DNF"),"1000.00",IF(ISBLANK(N69),M69,M69+VLOOKUP(N69,[1]Lists!$B$5:$C$14,2,0))))</f>
        <v>68.400000000000006</v>
      </c>
      <c r="AG69" s="77">
        <f>IF(ISBLANK(O69),"",IF(OR(O69="DNS",O69="DNF"),"1000.00",IF(ISBLANK(P69),O69,O69+VLOOKUP(P69,[1]Lists!$B$5:$C$14,2,0))))</f>
        <v>66.78</v>
      </c>
      <c r="AH69" s="77">
        <f>IF(ISBLANK(Q69),"",IF(OR(Q69="DNS",Q69="DNF"),"1000.00",IF(ISBLANK(R69),Q69,Q69+VLOOKUP(R69,[1]Lists!$B$5:$C$14,2,0))))</f>
        <v>66.39</v>
      </c>
      <c r="AI69" s="77">
        <f>IF(ISBLANK(S69),"",IF(OR(S69="DNS",S69="DNF"),"1000.00",IF(ISBLANK(T69),S69,S69+VLOOKUP(T69,[1]Lists!$B$5:$C$14,2,0))))</f>
        <v>67.37</v>
      </c>
      <c r="AJ69" s="77">
        <f>IF(ISBLANK(U69),"",IF(OR(U69="DNS",U69="DNF"),"1000.00",IF(ISBLANK(V69),U69,U69+VLOOKUP(V69,[1]Lists!$B$5:$C$14,2,0))))</f>
        <v>67.510000000000005</v>
      </c>
      <c r="AK69" s="77">
        <f>IF(ISBLANK(W69),"",IF(OR(W69="DNS",W69="DNF"),"1000.00",IF(ISBLANK(X69),W69,W69+VLOOKUP(X69,[1]Lists!$B$5:$C$14,2,0))))</f>
        <v>67.41</v>
      </c>
      <c r="AL69" s="77">
        <f>IF(ISBLANK(Y69),"",IF(OR(Y69="DNS",Y69="DNF"),"1000.00",IF(ISBLANK(Z69),Y69,Y69+VLOOKUP(Z69,[1]Lists!$B$5:$C$14,2,0))))</f>
        <v>66.83</v>
      </c>
      <c r="AM69" s="77" t="str">
        <f>IF(ISBLANK(AA69),"",IF(OR(AA69="DNS",AA69="DNF"),"1000.00",IF(ISBLANK(AB69),AA69,AA69+VLOOKUP(AB69,[1]Lists!$B$5:$C$14,2,0))))</f>
        <v/>
      </c>
      <c r="AN69" s="78" t="str">
        <f>IF(ISBLANK(AC69),"",IF(OR(AC69="DNS",AC69="DNF"),"1000.00",IF(ISBLANK(AD69),AC69,AC69+VLOOKUP(AD69,[1]Lists!$B$5:$C$14,2,0))))</f>
        <v/>
      </c>
      <c r="AO69" s="79" t="str">
        <f>IF(A69="","",IF(F69="","Enter Class",IF($G$8="Single","",IF(ISERROR(SMALL(AE69:AN69,1)+SMALL(AE69:AN69,2)),"DNQ",SMALL(AE69:AN69,1)+SMALL(AE69:AN69,2)))))</f>
        <v/>
      </c>
      <c r="AP69" s="79">
        <f>IF(A69="","",IF(F69="","Enter Class",IF(ISERROR(SMALL(AE69:AN69,1)+SMALL(AE69:AN69,2)+SMALL(AE69:AN69,3)),"DNQ",SMALL(AE69:AN69,1)+SMALL(AE69:AN69,2)+SMALL(AE69:AN69,3))))</f>
        <v>200</v>
      </c>
      <c r="AQ69" s="80"/>
      <c r="AR69" s="81"/>
      <c r="AS69" s="82"/>
      <c r="AT69" s="81"/>
      <c r="AU69" s="82"/>
      <c r="AV69" s="81"/>
      <c r="AW69" s="82"/>
      <c r="AX69" s="81"/>
      <c r="AY69" s="82"/>
      <c r="AZ69" s="81"/>
      <c r="BA69" s="82"/>
      <c r="BB69" s="81"/>
      <c r="BC69" s="82"/>
      <c r="BD69" s="81"/>
      <c r="BE69" s="82"/>
      <c r="BF69" s="81"/>
      <c r="BG69" s="82"/>
      <c r="BH69" s="81"/>
      <c r="BI69" s="82"/>
      <c r="BJ69" s="81"/>
      <c r="BK69" s="76" t="str">
        <f>IF(ISBLANK(AQ69),"",IF(OR(AQ69="DNS",AQ69="DNF"),"1000.00",IF(ISBLANK(AR69),AQ69,AQ69+VLOOKUP(AR69,[1]Lists!$B$5:$C$14,2,0))))</f>
        <v/>
      </c>
      <c r="BL69" s="77" t="str">
        <f>IF(ISBLANK(AS69),"",IF(OR(AS69="DNS",AS69="DNF"),"1000.00",IF(ISBLANK(AT69),AS69,AS69+VLOOKUP(AT69,[1]Lists!$B$5:$C$14,2,0))))</f>
        <v/>
      </c>
      <c r="BM69" s="77" t="str">
        <f>IF(ISBLANK(AU69),"",IF(OR(AU69="DNS",AU69="DNF"),"1000.00",IF(ISBLANK(AV69),AU69,AU69+VLOOKUP(AV69,[1]Lists!$B$5:$C$14,2,0))))</f>
        <v/>
      </c>
      <c r="BN69" s="77" t="str">
        <f>IF(ISBLANK(AW69),"",IF(OR(AW69="DNS",AW69="DNF"),"1000.00",IF(ISBLANK(AX69),AW69,AW69+VLOOKUP(AX69,[1]Lists!$B$5:$C$14,2,0))))</f>
        <v/>
      </c>
      <c r="BO69" s="77" t="str">
        <f>IF(ISBLANK(AY69),"",IF(OR(AY69="DNS",AY69="DNF"),"1000.00",IF(ISBLANK(AZ69),AY69,AY69+VLOOKUP(AZ69,[1]Lists!$B$5:$C$14,2,0))))</f>
        <v/>
      </c>
      <c r="BP69" s="77" t="str">
        <f>IF(ISBLANK(BA69),"",IF(OR(BA69="DNS",BA69="DNF"),"1000.00",IF(ISBLANK(BB69),BA69,BA69+VLOOKUP(BB69,[1]Lists!$B$5:$C$14,2,0))))</f>
        <v/>
      </c>
      <c r="BQ69" s="77" t="str">
        <f>IF(ISBLANK(BC69),"",IF(OR(BC69="DNS",BC69="DNF"),"1000.00",IF(ISBLANK(BD69),BC69,BC69+VLOOKUP(BD69,[1]Lists!$B$5:$C$14,2,0))))</f>
        <v/>
      </c>
      <c r="BR69" s="77" t="str">
        <f>IF(ISBLANK(BE69),"",IF(OR(BE69="DNS",BE69="DNF"),"1000.00",IF(ISBLANK(BF69),BE69,BE69+VLOOKUP(BF69,[1]Lists!$B$5:$C$14,2,0))))</f>
        <v/>
      </c>
      <c r="BS69" s="77" t="str">
        <f>IF(ISBLANK(BG69),"",IF(OR(BG69="DNS",BG69="DNF"),"1000.00",IF(ISBLANK(BH69),BG69,BG69+VLOOKUP(BH69,[1]Lists!$B$5:$C$14,2,0))))</f>
        <v/>
      </c>
      <c r="BT69" s="78" t="str">
        <f>IF(ISBLANK(BI69),"",IF(OR(BI69="DNS",BI69="DNF"),"1000.00",IF(ISBLANK(BJ69),BI69,BI69+VLOOKUP(BJ69,[1]Lists!$B$5:$C$14,2,0))))</f>
        <v/>
      </c>
      <c r="BU69" s="79" t="str">
        <f>IF(A69="","",IF(F69="","Enter Class",IF($G$8="Single","",IF(ISERROR(SMALL(BK69:BT69,1)+SMALL(BK69:BT69,2)),"DNQ",SMALL(BK69:BT69,1)+SMALL(BK69:BT69,2)))))</f>
        <v/>
      </c>
      <c r="BV69" s="79">
        <f>IF('[1]VCAS Entry List'!A71="","",IF(A69="","Enter No.",IF(F69="","Enter Class",IF($G$8="Single",AP69,IF(ISERROR(AO69+BU69),"DNQ",AO69+BU69)))))</f>
        <v>200</v>
      </c>
      <c r="BW69" s="83">
        <f>IF(A69="","",IF(F69="","",IF(BV69="DNQ","",1+SUMPRODUCT(($F$15:$F$158=F69)*($BV$15:$BV$158&lt;BV69)))))</f>
        <v>9</v>
      </c>
      <c r="BX69" s="84">
        <f>IF(A69="","",IF(F69="","",IF(BV69="DNQ","",RANK(BV69,$BV$15:$BV$158,1))))</f>
        <v>26</v>
      </c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1:95" x14ac:dyDescent="0.25">
      <c r="A70" s="65">
        <v>71</v>
      </c>
      <c r="B70" s="66" t="str">
        <f>IF(ISBLANK('[1]VCAS Entry List'!A72),"",'[1]VCAS Entry List'!A72)</f>
        <v>Temp123</v>
      </c>
      <c r="C70" s="66" t="str">
        <f>IF(ISBLANK('[1]VCAS Entry List'!B72&amp;" "&amp;'[1]VCAS Entry List'!C72&amp;" "&amp;'[1]VCAS Entry List'!D72),"",'[1]VCAS Entry List'!B72&amp;" "&amp;'[1]VCAS Entry List'!C72&amp;" "&amp;'[1]VCAS Entry List'!D72)</f>
        <v>Peter Leed S</v>
      </c>
      <c r="D70" s="67" t="str">
        <f>IF(ISBLANK('[1]VCAS Entry List'!B72),"",'[1]VCAS Entry List'!B72)</f>
        <v>Peter</v>
      </c>
      <c r="E70" s="67" t="str">
        <f>IF(ISBLANK('[1]VCAS Entry List'!C72),"",'[1]VCAS Entry List'!C72)</f>
        <v>Leed</v>
      </c>
      <c r="F70" s="68" t="str">
        <f>IF(ISBLANK('[1]VCAS Entry List'!D72),"",'[1]VCAS Entry List'!D72)</f>
        <v>S</v>
      </c>
      <c r="G70" s="69" t="str">
        <f>IF(ISBLANK('[1]VCAS Entry List'!E72),"",'[1]VCAS Entry List'!E72)</f>
        <v>PAC</v>
      </c>
      <c r="H70" s="70" t="str">
        <f>IF(ISBLANK('[1]VCAS Entry List'!F72),"",'[1]VCAS Entry List'!F72)</f>
        <v/>
      </c>
      <c r="I70" s="71" t="str">
        <f>IF(ISBLANK('[1]VCAS Entry List'!G72),"",'[1]VCAS Entry List'!G72)</f>
        <v/>
      </c>
      <c r="J70" s="72" t="str">
        <f>IF(ISBLANK('[1]VCAS Entry List'!H72),"",'[1]VCAS Entry List'!H72)</f>
        <v/>
      </c>
      <c r="K70" s="73">
        <v>73.849999999999994</v>
      </c>
      <c r="L70" s="74"/>
      <c r="M70" s="75">
        <v>70.13</v>
      </c>
      <c r="N70" s="74"/>
      <c r="O70" s="75">
        <v>68.95</v>
      </c>
      <c r="P70" s="74"/>
      <c r="Q70" s="75">
        <v>67.97</v>
      </c>
      <c r="R70" s="74"/>
      <c r="S70" s="75">
        <v>68.650000000000006</v>
      </c>
      <c r="T70" s="74"/>
      <c r="U70" s="75">
        <v>69.95</v>
      </c>
      <c r="V70" s="74"/>
      <c r="W70" s="75">
        <v>69.260000000000005</v>
      </c>
      <c r="X70" s="74"/>
      <c r="Y70" s="75">
        <v>69.38</v>
      </c>
      <c r="Z70" s="74"/>
      <c r="AA70" s="75" t="s">
        <v>0</v>
      </c>
      <c r="AB70" s="74"/>
      <c r="AC70" s="75" t="s">
        <v>0</v>
      </c>
      <c r="AD70" s="74"/>
      <c r="AE70" s="76">
        <f>IF(ISBLANK(K70),"",IF(OR(K70="DNS",K70="DNF"),"1000.00",IF(ISBLANK(L70),K70,K70+VLOOKUP(L70,[1]Lists!$B$5:$C$14,2,0))))</f>
        <v>73.849999999999994</v>
      </c>
      <c r="AF70" s="77">
        <f>IF(ISBLANK(M70),"",IF(OR(M70="DNS",M70="DNF"),"1000.00",IF(ISBLANK(N70),M70,M70+VLOOKUP(N70,[1]Lists!$B$5:$C$14,2,0))))</f>
        <v>70.13</v>
      </c>
      <c r="AG70" s="77">
        <f>IF(ISBLANK(O70),"",IF(OR(O70="DNS",O70="DNF"),"1000.00",IF(ISBLANK(P70),O70,O70+VLOOKUP(P70,[1]Lists!$B$5:$C$14,2,0))))</f>
        <v>68.95</v>
      </c>
      <c r="AH70" s="77">
        <f>IF(ISBLANK(Q70),"",IF(OR(Q70="DNS",Q70="DNF"),"1000.00",IF(ISBLANK(R70),Q70,Q70+VLOOKUP(R70,[1]Lists!$B$5:$C$14,2,0))))</f>
        <v>67.97</v>
      </c>
      <c r="AI70" s="77">
        <f>IF(ISBLANK(S70),"",IF(OR(S70="DNS",S70="DNF"),"1000.00",IF(ISBLANK(T70),S70,S70+VLOOKUP(T70,[1]Lists!$B$5:$C$14,2,0))))</f>
        <v>68.650000000000006</v>
      </c>
      <c r="AJ70" s="77">
        <f>IF(ISBLANK(U70),"",IF(OR(U70="DNS",U70="DNF"),"1000.00",IF(ISBLANK(V70),U70,U70+VLOOKUP(V70,[1]Lists!$B$5:$C$14,2,0))))</f>
        <v>69.95</v>
      </c>
      <c r="AK70" s="77">
        <f>IF(ISBLANK(W70),"",IF(OR(W70="DNS",W70="DNF"),"1000.00",IF(ISBLANK(X70),W70,W70+VLOOKUP(X70,[1]Lists!$B$5:$C$14,2,0))))</f>
        <v>69.260000000000005</v>
      </c>
      <c r="AL70" s="77">
        <f>IF(ISBLANK(Y70),"",IF(OR(Y70="DNS",Y70="DNF"),"1000.00",IF(ISBLANK(Z70),Y70,Y70+VLOOKUP(Z70,[1]Lists!$B$5:$C$14,2,0))))</f>
        <v>69.38</v>
      </c>
      <c r="AM70" s="77" t="str">
        <f>IF(ISBLANK(AA70),"",IF(OR(AA70="DNS",AA70="DNF"),"1000.00",IF(ISBLANK(AB70),AA70,AA70+VLOOKUP(AB70,[1]Lists!$B$5:$C$14,2,0))))</f>
        <v/>
      </c>
      <c r="AN70" s="78" t="str">
        <f>IF(ISBLANK(AC70),"",IF(OR(AC70="DNS",AC70="DNF"),"1000.00",IF(ISBLANK(AD70),AC70,AC70+VLOOKUP(AD70,[1]Lists!$B$5:$C$14,2,0))))</f>
        <v/>
      </c>
      <c r="AO70" s="79" t="str">
        <f>IF(A70="","",IF(F70="","Enter Class",IF($G$8="Single","",IF(ISERROR(SMALL(AE70:AN70,1)+SMALL(AE70:AN70,2)),"DNQ",SMALL(AE70:AN70,1)+SMALL(AE70:AN70,2)))))</f>
        <v/>
      </c>
      <c r="AP70" s="79">
        <f>IF(A70="","",IF(F70="","Enter Class",IF(ISERROR(SMALL(AE70:AN70,1)+SMALL(AE70:AN70,2)+SMALL(AE70:AN70,3)),"DNQ",SMALL(AE70:AN70,1)+SMALL(AE70:AN70,2)+SMALL(AE70:AN70,3))))</f>
        <v>205.57</v>
      </c>
      <c r="AQ70" s="80"/>
      <c r="AR70" s="81"/>
      <c r="AS70" s="82"/>
      <c r="AT70" s="81"/>
      <c r="AU70" s="82"/>
      <c r="AV70" s="81"/>
      <c r="AW70" s="82"/>
      <c r="AX70" s="81"/>
      <c r="AY70" s="82"/>
      <c r="AZ70" s="81"/>
      <c r="BA70" s="82"/>
      <c r="BB70" s="81"/>
      <c r="BC70" s="82"/>
      <c r="BD70" s="81"/>
      <c r="BE70" s="82"/>
      <c r="BF70" s="81"/>
      <c r="BG70" s="82"/>
      <c r="BH70" s="81"/>
      <c r="BI70" s="82"/>
      <c r="BJ70" s="81"/>
      <c r="BK70" s="76" t="str">
        <f>IF(ISBLANK(AQ70),"",IF(OR(AQ70="DNS",AQ70="DNF"),"1000.00",IF(ISBLANK(AR70),AQ70,AQ70+VLOOKUP(AR70,[1]Lists!$B$5:$C$14,2,0))))</f>
        <v/>
      </c>
      <c r="BL70" s="77" t="str">
        <f>IF(ISBLANK(AS70),"",IF(OR(AS70="DNS",AS70="DNF"),"1000.00",IF(ISBLANK(AT70),AS70,AS70+VLOOKUP(AT70,[1]Lists!$B$5:$C$14,2,0))))</f>
        <v/>
      </c>
      <c r="BM70" s="77" t="str">
        <f>IF(ISBLANK(AU70),"",IF(OR(AU70="DNS",AU70="DNF"),"1000.00",IF(ISBLANK(AV70),AU70,AU70+VLOOKUP(AV70,[1]Lists!$B$5:$C$14,2,0))))</f>
        <v/>
      </c>
      <c r="BN70" s="77" t="str">
        <f>IF(ISBLANK(AW70),"",IF(OR(AW70="DNS",AW70="DNF"),"1000.00",IF(ISBLANK(AX70),AW70,AW70+VLOOKUP(AX70,[1]Lists!$B$5:$C$14,2,0))))</f>
        <v/>
      </c>
      <c r="BO70" s="77" t="str">
        <f>IF(ISBLANK(AY70),"",IF(OR(AY70="DNS",AY70="DNF"),"1000.00",IF(ISBLANK(AZ70),AY70,AY70+VLOOKUP(AZ70,[1]Lists!$B$5:$C$14,2,0))))</f>
        <v/>
      </c>
      <c r="BP70" s="77" t="str">
        <f>IF(ISBLANK(BA70),"",IF(OR(BA70="DNS",BA70="DNF"),"1000.00",IF(ISBLANK(BB70),BA70,BA70+VLOOKUP(BB70,[1]Lists!$B$5:$C$14,2,0))))</f>
        <v/>
      </c>
      <c r="BQ70" s="77" t="str">
        <f>IF(ISBLANK(BC70),"",IF(OR(BC70="DNS",BC70="DNF"),"1000.00",IF(ISBLANK(BD70),BC70,BC70+VLOOKUP(BD70,[1]Lists!$B$5:$C$14,2,0))))</f>
        <v/>
      </c>
      <c r="BR70" s="77" t="str">
        <f>IF(ISBLANK(BE70),"",IF(OR(BE70="DNS",BE70="DNF"),"1000.00",IF(ISBLANK(BF70),BE70,BE70+VLOOKUP(BF70,[1]Lists!$B$5:$C$14,2,0))))</f>
        <v/>
      </c>
      <c r="BS70" s="77" t="str">
        <f>IF(ISBLANK(BG70),"",IF(OR(BG70="DNS",BG70="DNF"),"1000.00",IF(ISBLANK(BH70),BG70,BG70+VLOOKUP(BH70,[1]Lists!$B$5:$C$14,2,0))))</f>
        <v/>
      </c>
      <c r="BT70" s="78" t="str">
        <f>IF(ISBLANK(BI70),"",IF(OR(BI70="DNS",BI70="DNF"),"1000.00",IF(ISBLANK(BJ70),BI70,BI70+VLOOKUP(BJ70,[1]Lists!$B$5:$C$14,2,0))))</f>
        <v/>
      </c>
      <c r="BU70" s="79" t="str">
        <f>IF(A70="","",IF(F70="","Enter Class",IF($G$8="Single","",IF(ISERROR(SMALL(BK70:BT70,1)+SMALL(BK70:BT70,2)),"DNQ",SMALL(BK70:BT70,1)+SMALL(BK70:BT70,2)))))</f>
        <v/>
      </c>
      <c r="BV70" s="79">
        <f>IF('[1]VCAS Entry List'!A72="","",IF(A70="","Enter No.",IF(F70="","Enter Class",IF($G$8="Single",AP70,IF(ISERROR(AO70+BU70),"DNQ",AO70+BU70)))))</f>
        <v>205.57</v>
      </c>
      <c r="BW70" s="83">
        <f>IF(A70="","",IF(F70="","",IF(BV70="DNQ","",1+SUMPRODUCT(($F$15:$F$158=F70)*($BV$15:$BV$158&lt;BV70)))))</f>
        <v>10</v>
      </c>
      <c r="BX70" s="84">
        <f>IF(A70="","",IF(F70="","",IF(BV70="DNQ","",RANK(BV70,$BV$15:$BV$158,1))))</f>
        <v>38</v>
      </c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1:95" x14ac:dyDescent="0.25">
      <c r="A71" s="65">
        <v>8</v>
      </c>
      <c r="B71" s="66" t="str">
        <f>IF(ISBLANK('[1]VCAS Entry List'!A73),"",'[1]VCAS Entry List'!A73)</f>
        <v>Temp137</v>
      </c>
      <c r="C71" s="66" t="str">
        <f>IF(ISBLANK('[1]VCAS Entry List'!B73&amp;" "&amp;'[1]VCAS Entry List'!C73&amp;" "&amp;'[1]VCAS Entry List'!D73),"",'[1]VCAS Entry List'!B73&amp;" "&amp;'[1]VCAS Entry List'!C73&amp;" "&amp;'[1]VCAS Entry List'!D73)</f>
        <v>Darren Saddington S</v>
      </c>
      <c r="D71" s="67" t="str">
        <f>IF(ISBLANK('[1]VCAS Entry List'!B73),"",'[1]VCAS Entry List'!B73)</f>
        <v>Darren</v>
      </c>
      <c r="E71" s="67" t="str">
        <f>IF(ISBLANK('[1]VCAS Entry List'!C73),"",'[1]VCAS Entry List'!C73)</f>
        <v>Saddington</v>
      </c>
      <c r="F71" s="68" t="str">
        <f>IF(ISBLANK('[1]VCAS Entry List'!D73),"",'[1]VCAS Entry List'!D73)</f>
        <v>S</v>
      </c>
      <c r="G71" s="69" t="str">
        <f>IF(ISBLANK('[1]VCAS Entry List'!E73),"",'[1]VCAS Entry List'!E73)</f>
        <v>MADCC</v>
      </c>
      <c r="H71" s="70" t="str">
        <f>IF(ISBLANK('[1]VCAS Entry List'!F73),"",'[1]VCAS Entry List'!F73)</f>
        <v>Datsun</v>
      </c>
      <c r="I71" s="71" t="str">
        <f>IF(ISBLANK('[1]VCAS Entry List'!G73),"",'[1]VCAS Entry List'!G73)</f>
        <v>1600 Special</v>
      </c>
      <c r="J71" s="72" t="str">
        <f>IF(ISBLANK('[1]VCAS Entry List'!H73),"",'[1]VCAS Entry List'!H73)</f>
        <v/>
      </c>
      <c r="K71" s="73">
        <v>73.12</v>
      </c>
      <c r="L71" s="74"/>
      <c r="M71" s="75">
        <v>70.45</v>
      </c>
      <c r="N71" s="74"/>
      <c r="O71" s="75">
        <v>69.650000000000006</v>
      </c>
      <c r="P71" s="74"/>
      <c r="Q71" s="75">
        <v>68.489999999999995</v>
      </c>
      <c r="R71" s="74"/>
      <c r="S71" s="75">
        <v>69.989999999999995</v>
      </c>
      <c r="T71" s="74"/>
      <c r="U71" s="75">
        <v>69.58</v>
      </c>
      <c r="V71" s="74"/>
      <c r="W71" s="75">
        <v>70.13</v>
      </c>
      <c r="X71" s="74"/>
      <c r="Y71" s="75">
        <v>68.290000000000006</v>
      </c>
      <c r="Z71" s="74"/>
      <c r="AA71" s="75" t="s">
        <v>0</v>
      </c>
      <c r="AB71" s="74"/>
      <c r="AC71" s="75" t="s">
        <v>0</v>
      </c>
      <c r="AD71" s="74"/>
      <c r="AE71" s="76">
        <f>IF(ISBLANK(K71),"",IF(OR(K71="DNS",K71="DNF"),"1000.00",IF(ISBLANK(L71),K71,K71+VLOOKUP(L71,[1]Lists!$B$5:$C$14,2,0))))</f>
        <v>73.12</v>
      </c>
      <c r="AF71" s="77">
        <f>IF(ISBLANK(M71),"",IF(OR(M71="DNS",M71="DNF"),"1000.00",IF(ISBLANK(N71),M71,M71+VLOOKUP(N71,[1]Lists!$B$5:$C$14,2,0))))</f>
        <v>70.45</v>
      </c>
      <c r="AG71" s="77">
        <f>IF(ISBLANK(O71),"",IF(OR(O71="DNS",O71="DNF"),"1000.00",IF(ISBLANK(P71),O71,O71+VLOOKUP(P71,[1]Lists!$B$5:$C$14,2,0))))</f>
        <v>69.650000000000006</v>
      </c>
      <c r="AH71" s="77">
        <f>IF(ISBLANK(Q71),"",IF(OR(Q71="DNS",Q71="DNF"),"1000.00",IF(ISBLANK(R71),Q71,Q71+VLOOKUP(R71,[1]Lists!$B$5:$C$14,2,0))))</f>
        <v>68.489999999999995</v>
      </c>
      <c r="AI71" s="77">
        <f>IF(ISBLANK(S71),"",IF(OR(S71="DNS",S71="DNF"),"1000.00",IF(ISBLANK(T71),S71,S71+VLOOKUP(T71,[1]Lists!$B$5:$C$14,2,0))))</f>
        <v>69.989999999999995</v>
      </c>
      <c r="AJ71" s="77">
        <f>IF(ISBLANK(U71),"",IF(OR(U71="DNS",U71="DNF"),"1000.00",IF(ISBLANK(V71),U71,U71+VLOOKUP(V71,[1]Lists!$B$5:$C$14,2,0))))</f>
        <v>69.58</v>
      </c>
      <c r="AK71" s="77">
        <f>IF(ISBLANK(W71),"",IF(OR(W71="DNS",W71="DNF"),"1000.00",IF(ISBLANK(X71),W71,W71+VLOOKUP(X71,[1]Lists!$B$5:$C$14,2,0))))</f>
        <v>70.13</v>
      </c>
      <c r="AL71" s="77">
        <f>IF(ISBLANK(Y71),"",IF(OR(Y71="DNS",Y71="DNF"),"1000.00",IF(ISBLANK(Z71),Y71,Y71+VLOOKUP(Z71,[1]Lists!$B$5:$C$14,2,0))))</f>
        <v>68.290000000000006</v>
      </c>
      <c r="AM71" s="77" t="str">
        <f>IF(ISBLANK(AA71),"",IF(OR(AA71="DNS",AA71="DNF"),"1000.00",IF(ISBLANK(AB71),AA71,AA71+VLOOKUP(AB71,[1]Lists!$B$5:$C$14,2,0))))</f>
        <v/>
      </c>
      <c r="AN71" s="78" t="str">
        <f>IF(ISBLANK(AC71),"",IF(OR(AC71="DNS",AC71="DNF"),"1000.00",IF(ISBLANK(AD71),AC71,AC71+VLOOKUP(AD71,[1]Lists!$B$5:$C$14,2,0))))</f>
        <v/>
      </c>
      <c r="AO71" s="79" t="str">
        <f>IF(A71="","",IF(F71="","Enter Class",IF($G$8="Single","",IF(ISERROR(SMALL(AE71:AN71,1)+SMALL(AE71:AN71,2)),"DNQ",SMALL(AE71:AN71,1)+SMALL(AE71:AN71,2)))))</f>
        <v/>
      </c>
      <c r="AP71" s="79">
        <f>IF(A71="","",IF(F71="","Enter Class",IF(ISERROR(SMALL(AE71:AN71,1)+SMALL(AE71:AN71,2)+SMALL(AE71:AN71,3)),"DNQ",SMALL(AE71:AN71,1)+SMALL(AE71:AN71,2)+SMALL(AE71:AN71,3))))</f>
        <v>206.36</v>
      </c>
      <c r="AQ71" s="80"/>
      <c r="AR71" s="81"/>
      <c r="AS71" s="82"/>
      <c r="AT71" s="81"/>
      <c r="AU71" s="82"/>
      <c r="AV71" s="81"/>
      <c r="AW71" s="82"/>
      <c r="AX71" s="81"/>
      <c r="AY71" s="82"/>
      <c r="AZ71" s="81"/>
      <c r="BA71" s="82"/>
      <c r="BB71" s="81"/>
      <c r="BC71" s="82"/>
      <c r="BD71" s="81"/>
      <c r="BE71" s="82"/>
      <c r="BF71" s="81"/>
      <c r="BG71" s="82"/>
      <c r="BH71" s="81"/>
      <c r="BI71" s="82"/>
      <c r="BJ71" s="81"/>
      <c r="BK71" s="76" t="str">
        <f>IF(ISBLANK(AQ71),"",IF(OR(AQ71="DNS",AQ71="DNF"),"1000.00",IF(ISBLANK(AR71),AQ71,AQ71+VLOOKUP(AR71,[1]Lists!$B$5:$C$14,2,0))))</f>
        <v/>
      </c>
      <c r="BL71" s="77" t="str">
        <f>IF(ISBLANK(AS71),"",IF(OR(AS71="DNS",AS71="DNF"),"1000.00",IF(ISBLANK(AT71),AS71,AS71+VLOOKUP(AT71,[1]Lists!$B$5:$C$14,2,0))))</f>
        <v/>
      </c>
      <c r="BM71" s="77" t="str">
        <f>IF(ISBLANK(AU71),"",IF(OR(AU71="DNS",AU71="DNF"),"1000.00",IF(ISBLANK(AV71),AU71,AU71+VLOOKUP(AV71,[1]Lists!$B$5:$C$14,2,0))))</f>
        <v/>
      </c>
      <c r="BN71" s="77" t="str">
        <f>IF(ISBLANK(AW71),"",IF(OR(AW71="DNS",AW71="DNF"),"1000.00",IF(ISBLANK(AX71),AW71,AW71+VLOOKUP(AX71,[1]Lists!$B$5:$C$14,2,0))))</f>
        <v/>
      </c>
      <c r="BO71" s="77" t="str">
        <f>IF(ISBLANK(AY71),"",IF(OR(AY71="DNS",AY71="DNF"),"1000.00",IF(ISBLANK(AZ71),AY71,AY71+VLOOKUP(AZ71,[1]Lists!$B$5:$C$14,2,0))))</f>
        <v/>
      </c>
      <c r="BP71" s="77" t="str">
        <f>IF(ISBLANK(BA71),"",IF(OR(BA71="DNS",BA71="DNF"),"1000.00",IF(ISBLANK(BB71),BA71,BA71+VLOOKUP(BB71,[1]Lists!$B$5:$C$14,2,0))))</f>
        <v/>
      </c>
      <c r="BQ71" s="77" t="str">
        <f>IF(ISBLANK(BC71),"",IF(OR(BC71="DNS",BC71="DNF"),"1000.00",IF(ISBLANK(BD71),BC71,BC71+VLOOKUP(BD71,[1]Lists!$B$5:$C$14,2,0))))</f>
        <v/>
      </c>
      <c r="BR71" s="77" t="str">
        <f>IF(ISBLANK(BE71),"",IF(OR(BE71="DNS",BE71="DNF"),"1000.00",IF(ISBLANK(BF71),BE71,BE71+VLOOKUP(BF71,[1]Lists!$B$5:$C$14,2,0))))</f>
        <v/>
      </c>
      <c r="BS71" s="77" t="str">
        <f>IF(ISBLANK(BG71),"",IF(OR(BG71="DNS",BG71="DNF"),"1000.00",IF(ISBLANK(BH71),BG71,BG71+VLOOKUP(BH71,[1]Lists!$B$5:$C$14,2,0))))</f>
        <v/>
      </c>
      <c r="BT71" s="78" t="str">
        <f>IF(ISBLANK(BI71),"",IF(OR(BI71="DNS",BI71="DNF"),"1000.00",IF(ISBLANK(BJ71),BI71,BI71+VLOOKUP(BJ71,[1]Lists!$B$5:$C$14,2,0))))</f>
        <v/>
      </c>
      <c r="BU71" s="79" t="str">
        <f>IF(A71="","",IF(F71="","Enter Class",IF($G$8="Single","",IF(ISERROR(SMALL(BK71:BT71,1)+SMALL(BK71:BT71,2)),"DNQ",SMALL(BK71:BT71,1)+SMALL(BK71:BT71,2)))))</f>
        <v/>
      </c>
      <c r="BV71" s="79">
        <f>IF('[1]VCAS Entry List'!A73="","",IF(A71="","Enter No.",IF(F71="","Enter Class",IF($G$8="Single",AP71,IF(ISERROR(AO71+BU71),"DNQ",AO71+BU71)))))</f>
        <v>206.36</v>
      </c>
      <c r="BW71" s="83">
        <f>IF(A71="","",IF(F71="","",IF(BV71="DNQ","",1+SUMPRODUCT(($F$15:$F$158=F71)*($BV$15:$BV$158&lt;BV71)))))</f>
        <v>11</v>
      </c>
      <c r="BX71" s="84">
        <f>IF(A71="","",IF(F71="","",IF(BV71="DNQ","",RANK(BV71,$BV$15:$BV$158,1))))</f>
        <v>40</v>
      </c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1:95" x14ac:dyDescent="0.25">
      <c r="A72" s="65">
        <v>15</v>
      </c>
      <c r="B72" s="66" t="str">
        <f>IF(ISBLANK('[1]VCAS Entry List'!A74),"",'[1]VCAS Entry List'!A74)</f>
        <v>Temp130</v>
      </c>
      <c r="C72" s="66" t="str">
        <f>IF(ISBLANK('[1]VCAS Entry List'!B74&amp;" "&amp;'[1]VCAS Entry List'!C74&amp;" "&amp;'[1]VCAS Entry List'!D74),"",'[1]VCAS Entry List'!B74&amp;" "&amp;'[1]VCAS Entry List'!C74&amp;" "&amp;'[1]VCAS Entry List'!D74)</f>
        <v>Rick Muir S</v>
      </c>
      <c r="D72" s="67" t="str">
        <f>IF(ISBLANK('[1]VCAS Entry List'!B74),"",'[1]VCAS Entry List'!B74)</f>
        <v>Rick</v>
      </c>
      <c r="E72" s="67" t="str">
        <f>IF(ISBLANK('[1]VCAS Entry List'!C74),"",'[1]VCAS Entry List'!C74)</f>
        <v>Muir</v>
      </c>
      <c r="F72" s="68" t="str">
        <f>IF(ISBLANK('[1]VCAS Entry List'!D74),"",'[1]VCAS Entry List'!D74)</f>
        <v>S</v>
      </c>
      <c r="G72" s="69" t="str">
        <f>IF(ISBLANK('[1]VCAS Entry List'!E74),"",'[1]VCAS Entry List'!E74)</f>
        <v>MADCC</v>
      </c>
      <c r="H72" s="70" t="str">
        <f>IF(ISBLANK('[1]VCAS Entry List'!F74),"",'[1]VCAS Entry List'!F74)</f>
        <v>RX V6 Special</v>
      </c>
      <c r="I72" s="71" t="str">
        <f>IF(ISBLANK('[1]VCAS Entry List'!G74),"",'[1]VCAS Entry List'!G74)</f>
        <v/>
      </c>
      <c r="J72" s="72" t="str">
        <f>IF(ISBLANK('[1]VCAS Entry List'!H74),"",'[1]VCAS Entry List'!H74)</f>
        <v/>
      </c>
      <c r="K72" s="73">
        <v>72.599999999999994</v>
      </c>
      <c r="L72" s="74"/>
      <c r="M72" s="75">
        <v>70.55</v>
      </c>
      <c r="N72" s="74"/>
      <c r="O72" s="75">
        <v>68.930000000000007</v>
      </c>
      <c r="P72" s="74"/>
      <c r="Q72" s="75">
        <v>69.150000000000006</v>
      </c>
      <c r="R72" s="74"/>
      <c r="S72" s="75">
        <v>70.88</v>
      </c>
      <c r="T72" s="74"/>
      <c r="U72" s="75">
        <v>71.95</v>
      </c>
      <c r="V72" s="74"/>
      <c r="W72" s="75">
        <v>68.64</v>
      </c>
      <c r="X72" s="74"/>
      <c r="Y72" s="75">
        <v>70.16</v>
      </c>
      <c r="Z72" s="74"/>
      <c r="AA72" s="75" t="s">
        <v>0</v>
      </c>
      <c r="AB72" s="74"/>
      <c r="AC72" s="75" t="s">
        <v>0</v>
      </c>
      <c r="AD72" s="74"/>
      <c r="AE72" s="76">
        <f>IF(ISBLANK(K72),"",IF(OR(K72="DNS",K72="DNF"),"1000.00",IF(ISBLANK(L72),K72,K72+VLOOKUP(L72,[1]Lists!$B$5:$C$14,2,0))))</f>
        <v>72.599999999999994</v>
      </c>
      <c r="AF72" s="77">
        <f>IF(ISBLANK(M72),"",IF(OR(M72="DNS",M72="DNF"),"1000.00",IF(ISBLANK(N72),M72,M72+VLOOKUP(N72,[1]Lists!$B$5:$C$14,2,0))))</f>
        <v>70.55</v>
      </c>
      <c r="AG72" s="77">
        <f>IF(ISBLANK(O72),"",IF(OR(O72="DNS",O72="DNF"),"1000.00",IF(ISBLANK(P72),O72,O72+VLOOKUP(P72,[1]Lists!$B$5:$C$14,2,0))))</f>
        <v>68.930000000000007</v>
      </c>
      <c r="AH72" s="77">
        <f>IF(ISBLANK(Q72),"",IF(OR(Q72="DNS",Q72="DNF"),"1000.00",IF(ISBLANK(R72),Q72,Q72+VLOOKUP(R72,[1]Lists!$B$5:$C$14,2,0))))</f>
        <v>69.150000000000006</v>
      </c>
      <c r="AI72" s="77">
        <f>IF(ISBLANK(S72),"",IF(OR(S72="DNS",S72="DNF"),"1000.00",IF(ISBLANK(T72),S72,S72+VLOOKUP(T72,[1]Lists!$B$5:$C$14,2,0))))</f>
        <v>70.88</v>
      </c>
      <c r="AJ72" s="77">
        <f>IF(ISBLANK(U72),"",IF(OR(U72="DNS",U72="DNF"),"1000.00",IF(ISBLANK(V72),U72,U72+VLOOKUP(V72,[1]Lists!$B$5:$C$14,2,0))))</f>
        <v>71.95</v>
      </c>
      <c r="AK72" s="77">
        <f>IF(ISBLANK(W72),"",IF(OR(W72="DNS",W72="DNF"),"1000.00",IF(ISBLANK(X72),W72,W72+VLOOKUP(X72,[1]Lists!$B$5:$C$14,2,0))))</f>
        <v>68.64</v>
      </c>
      <c r="AL72" s="77">
        <f>IF(ISBLANK(Y72),"",IF(OR(Y72="DNS",Y72="DNF"),"1000.00",IF(ISBLANK(Z72),Y72,Y72+VLOOKUP(Z72,[1]Lists!$B$5:$C$14,2,0))))</f>
        <v>70.16</v>
      </c>
      <c r="AM72" s="77" t="str">
        <f>IF(ISBLANK(AA72),"",IF(OR(AA72="DNS",AA72="DNF"),"1000.00",IF(ISBLANK(AB72),AA72,AA72+VLOOKUP(AB72,[1]Lists!$B$5:$C$14,2,0))))</f>
        <v/>
      </c>
      <c r="AN72" s="78" t="str">
        <f>IF(ISBLANK(AC72),"",IF(OR(AC72="DNS",AC72="DNF"),"1000.00",IF(ISBLANK(AD72),AC72,AC72+VLOOKUP(AD72,[1]Lists!$B$5:$C$14,2,0))))</f>
        <v/>
      </c>
      <c r="AO72" s="79" t="str">
        <f>IF(A72="","",IF(F72="","Enter Class",IF($G$8="Single","",IF(ISERROR(SMALL(AE72:AN72,1)+SMALL(AE72:AN72,2)),"DNQ",SMALL(AE72:AN72,1)+SMALL(AE72:AN72,2)))))</f>
        <v/>
      </c>
      <c r="AP72" s="79">
        <f>IF(A72="","",IF(F72="","Enter Class",IF(ISERROR(SMALL(AE72:AN72,1)+SMALL(AE72:AN72,2)+SMALL(AE72:AN72,3)),"DNQ",SMALL(AE72:AN72,1)+SMALL(AE72:AN72,2)+SMALL(AE72:AN72,3))))</f>
        <v>206.72</v>
      </c>
      <c r="AQ72" s="80"/>
      <c r="AR72" s="81"/>
      <c r="AS72" s="82"/>
      <c r="AT72" s="81"/>
      <c r="AU72" s="82"/>
      <c r="AV72" s="81"/>
      <c r="AW72" s="82"/>
      <c r="AX72" s="81"/>
      <c r="AY72" s="82"/>
      <c r="AZ72" s="81"/>
      <c r="BA72" s="82"/>
      <c r="BB72" s="81"/>
      <c r="BC72" s="82"/>
      <c r="BD72" s="81"/>
      <c r="BE72" s="82"/>
      <c r="BF72" s="81"/>
      <c r="BG72" s="82"/>
      <c r="BH72" s="81"/>
      <c r="BI72" s="82"/>
      <c r="BJ72" s="81"/>
      <c r="BK72" s="76" t="str">
        <f>IF(ISBLANK(AQ72),"",IF(OR(AQ72="DNS",AQ72="DNF"),"1000.00",IF(ISBLANK(AR72),AQ72,AQ72+VLOOKUP(AR72,[1]Lists!$B$5:$C$14,2,0))))</f>
        <v/>
      </c>
      <c r="BL72" s="77" t="str">
        <f>IF(ISBLANK(AS72),"",IF(OR(AS72="DNS",AS72="DNF"),"1000.00",IF(ISBLANK(AT72),AS72,AS72+VLOOKUP(AT72,[1]Lists!$B$5:$C$14,2,0))))</f>
        <v/>
      </c>
      <c r="BM72" s="77" t="str">
        <f>IF(ISBLANK(AU72),"",IF(OR(AU72="DNS",AU72="DNF"),"1000.00",IF(ISBLANK(AV72),AU72,AU72+VLOOKUP(AV72,[1]Lists!$B$5:$C$14,2,0))))</f>
        <v/>
      </c>
      <c r="BN72" s="77" t="str">
        <f>IF(ISBLANK(AW72),"",IF(OR(AW72="DNS",AW72="DNF"),"1000.00",IF(ISBLANK(AX72),AW72,AW72+VLOOKUP(AX72,[1]Lists!$B$5:$C$14,2,0))))</f>
        <v/>
      </c>
      <c r="BO72" s="77" t="str">
        <f>IF(ISBLANK(AY72),"",IF(OR(AY72="DNS",AY72="DNF"),"1000.00",IF(ISBLANK(AZ72),AY72,AY72+VLOOKUP(AZ72,[1]Lists!$B$5:$C$14,2,0))))</f>
        <v/>
      </c>
      <c r="BP72" s="77" t="str">
        <f>IF(ISBLANK(BA72),"",IF(OR(BA72="DNS",BA72="DNF"),"1000.00",IF(ISBLANK(BB72),BA72,BA72+VLOOKUP(BB72,[1]Lists!$B$5:$C$14,2,0))))</f>
        <v/>
      </c>
      <c r="BQ72" s="77" t="str">
        <f>IF(ISBLANK(BC72),"",IF(OR(BC72="DNS",BC72="DNF"),"1000.00",IF(ISBLANK(BD72),BC72,BC72+VLOOKUP(BD72,[1]Lists!$B$5:$C$14,2,0))))</f>
        <v/>
      </c>
      <c r="BR72" s="77" t="str">
        <f>IF(ISBLANK(BE72),"",IF(OR(BE72="DNS",BE72="DNF"),"1000.00",IF(ISBLANK(BF72),BE72,BE72+VLOOKUP(BF72,[1]Lists!$B$5:$C$14,2,0))))</f>
        <v/>
      </c>
      <c r="BS72" s="77" t="str">
        <f>IF(ISBLANK(BG72),"",IF(OR(BG72="DNS",BG72="DNF"),"1000.00",IF(ISBLANK(BH72),BG72,BG72+VLOOKUP(BH72,[1]Lists!$B$5:$C$14,2,0))))</f>
        <v/>
      </c>
      <c r="BT72" s="78" t="str">
        <f>IF(ISBLANK(BI72),"",IF(OR(BI72="DNS",BI72="DNF"),"1000.00",IF(ISBLANK(BJ72),BI72,BI72+VLOOKUP(BJ72,[1]Lists!$B$5:$C$14,2,0))))</f>
        <v/>
      </c>
      <c r="BU72" s="79" t="str">
        <f>IF(A72="","",IF(F72="","Enter Class",IF($G$8="Single","",IF(ISERROR(SMALL(BK72:BT72,1)+SMALL(BK72:BT72,2)),"DNQ",SMALL(BK72:BT72,1)+SMALL(BK72:BT72,2)))))</f>
        <v/>
      </c>
      <c r="BV72" s="79">
        <f>IF('[1]VCAS Entry List'!A74="","",IF(A72="","Enter No.",IF(F72="","Enter Class",IF($G$8="Single",AP72,IF(ISERROR(AO72+BU72),"DNQ",AO72+BU72)))))</f>
        <v>206.72</v>
      </c>
      <c r="BW72" s="83">
        <f>IF(A72="","",IF(F72="","",IF(BV72="DNQ","",1+SUMPRODUCT(($F$15:$F$158=F72)*($BV$15:$BV$158&lt;BV72)))))</f>
        <v>12</v>
      </c>
      <c r="BX72" s="84">
        <f>IF(A72="","",IF(F72="","",IF(BV72="DNQ","",RANK(BV72,$BV$15:$BV$158,1))))</f>
        <v>42</v>
      </c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1:95" x14ac:dyDescent="0.25">
      <c r="A73" s="65">
        <v>18</v>
      </c>
      <c r="B73" s="66" t="str">
        <f>IF(ISBLANK('[1]VCAS Entry List'!A75),"",'[1]VCAS Entry List'!A75)</f>
        <v>Temp120</v>
      </c>
      <c r="C73" s="66" t="str">
        <f>IF(ISBLANK('[1]VCAS Entry List'!B75&amp;" "&amp;'[1]VCAS Entry List'!C75&amp;" "&amp;'[1]VCAS Entry List'!D75),"",'[1]VCAS Entry List'!B75&amp;" "&amp;'[1]VCAS Entry List'!C75&amp;" "&amp;'[1]VCAS Entry List'!D75)</f>
        <v>James Jorgenson W</v>
      </c>
      <c r="D73" s="67" t="str">
        <f>IF(ISBLANK('[1]VCAS Entry List'!B75),"",'[1]VCAS Entry List'!B75)</f>
        <v>James</v>
      </c>
      <c r="E73" s="67" t="str">
        <f>IF(ISBLANK('[1]VCAS Entry List'!C75),"",'[1]VCAS Entry List'!C75)</f>
        <v>Jorgenson</v>
      </c>
      <c r="F73" s="68" t="str">
        <f>IF(ISBLANK('[1]VCAS Entry List'!D75),"",'[1]VCAS Entry List'!D75)</f>
        <v>W</v>
      </c>
      <c r="G73" s="69" t="str">
        <f>IF(ISBLANK('[1]VCAS Entry List'!E75),"",'[1]VCAS Entry List'!E75)</f>
        <v>MADCC</v>
      </c>
      <c r="H73" s="70" t="str">
        <f>IF(ISBLANK('[1]VCAS Entry List'!F75),"",'[1]VCAS Entry List'!F75)</f>
        <v>Ford</v>
      </c>
      <c r="I73" s="71" t="str">
        <f>IF(ISBLANK('[1]VCAS Entry List'!G75),"",'[1]VCAS Entry List'!G75)</f>
        <v>Laser TX3</v>
      </c>
      <c r="J73" s="72" t="str">
        <f>IF(ISBLANK('[1]VCAS Entry List'!H75),"",'[1]VCAS Entry List'!H75)</f>
        <v/>
      </c>
      <c r="K73" s="73">
        <v>63.71</v>
      </c>
      <c r="L73" s="74"/>
      <c r="M73" s="75">
        <v>62.51</v>
      </c>
      <c r="N73" s="74"/>
      <c r="O73" s="75">
        <v>62.22</v>
      </c>
      <c r="P73" s="74"/>
      <c r="Q73" s="75">
        <v>61.66</v>
      </c>
      <c r="R73" s="74"/>
      <c r="S73" s="75">
        <v>61.27</v>
      </c>
      <c r="T73" s="74"/>
      <c r="U73" s="75">
        <v>61.22</v>
      </c>
      <c r="V73" s="74"/>
      <c r="W73" s="75">
        <v>61.05</v>
      </c>
      <c r="X73" s="74"/>
      <c r="Y73" s="75">
        <v>62</v>
      </c>
      <c r="Z73" s="74"/>
      <c r="AA73" s="75" t="s">
        <v>0</v>
      </c>
      <c r="AB73" s="74"/>
      <c r="AC73" s="75" t="s">
        <v>0</v>
      </c>
      <c r="AD73" s="74"/>
      <c r="AE73" s="76">
        <f>IF(ISBLANK(K73),"",IF(OR(K73="DNS",K73="DNF"),"1000.00",IF(ISBLANK(L73),K73,K73+VLOOKUP(L73,[1]Lists!$B$5:$C$14,2,0))))</f>
        <v>63.71</v>
      </c>
      <c r="AF73" s="77">
        <f>IF(ISBLANK(M73),"",IF(OR(M73="DNS",M73="DNF"),"1000.00",IF(ISBLANK(N73),M73,M73+VLOOKUP(N73,[1]Lists!$B$5:$C$14,2,0))))</f>
        <v>62.51</v>
      </c>
      <c r="AG73" s="77">
        <f>IF(ISBLANK(O73),"",IF(OR(O73="DNS",O73="DNF"),"1000.00",IF(ISBLANK(P73),O73,O73+VLOOKUP(P73,[1]Lists!$B$5:$C$14,2,0))))</f>
        <v>62.22</v>
      </c>
      <c r="AH73" s="77">
        <f>IF(ISBLANK(Q73),"",IF(OR(Q73="DNS",Q73="DNF"),"1000.00",IF(ISBLANK(R73),Q73,Q73+VLOOKUP(R73,[1]Lists!$B$5:$C$14,2,0))))</f>
        <v>61.66</v>
      </c>
      <c r="AI73" s="77">
        <f>IF(ISBLANK(S73),"",IF(OR(S73="DNS",S73="DNF"),"1000.00",IF(ISBLANK(T73),S73,S73+VLOOKUP(T73,[1]Lists!$B$5:$C$14,2,0))))</f>
        <v>61.27</v>
      </c>
      <c r="AJ73" s="77">
        <f>IF(ISBLANK(U73),"",IF(OR(U73="DNS",U73="DNF"),"1000.00",IF(ISBLANK(V73),U73,U73+VLOOKUP(V73,[1]Lists!$B$5:$C$14,2,0))))</f>
        <v>61.22</v>
      </c>
      <c r="AK73" s="77">
        <f>IF(ISBLANK(W73),"",IF(OR(W73="DNS",W73="DNF"),"1000.00",IF(ISBLANK(X73),W73,W73+VLOOKUP(X73,[1]Lists!$B$5:$C$14,2,0))))</f>
        <v>61.05</v>
      </c>
      <c r="AL73" s="77">
        <f>IF(ISBLANK(Y73),"",IF(OR(Y73="DNS",Y73="DNF"),"1000.00",IF(ISBLANK(Z73),Y73,Y73+VLOOKUP(Z73,[1]Lists!$B$5:$C$14,2,0))))</f>
        <v>62</v>
      </c>
      <c r="AM73" s="77" t="str">
        <f>IF(ISBLANK(AA73),"",IF(OR(AA73="DNS",AA73="DNF"),"1000.00",IF(ISBLANK(AB73),AA73,AA73+VLOOKUP(AB73,[1]Lists!$B$5:$C$14,2,0))))</f>
        <v/>
      </c>
      <c r="AN73" s="78" t="str">
        <f>IF(ISBLANK(AC73),"",IF(OR(AC73="DNS",AC73="DNF"),"1000.00",IF(ISBLANK(AD73),AC73,AC73+VLOOKUP(AD73,[1]Lists!$B$5:$C$14,2,0))))</f>
        <v/>
      </c>
      <c r="AO73" s="79" t="str">
        <f>IF(A73="","",IF(F73="","Enter Class",IF($G$8="Single","",IF(ISERROR(SMALL(AE73:AN73,1)+SMALL(AE73:AN73,2)),"DNQ",SMALL(AE73:AN73,1)+SMALL(AE73:AN73,2)))))</f>
        <v/>
      </c>
      <c r="AP73" s="79">
        <f>IF(A73="","",IF(F73="","Enter Class",IF(ISERROR(SMALL(AE73:AN73,1)+SMALL(AE73:AN73,2)+SMALL(AE73:AN73,3)),"DNQ",SMALL(AE73:AN73,1)+SMALL(AE73:AN73,2)+SMALL(AE73:AN73,3))))</f>
        <v>183.54</v>
      </c>
      <c r="AQ73" s="80"/>
      <c r="AR73" s="81"/>
      <c r="AS73" s="82"/>
      <c r="AT73" s="81"/>
      <c r="AU73" s="82"/>
      <c r="AV73" s="81"/>
      <c r="AW73" s="82"/>
      <c r="AX73" s="81"/>
      <c r="AY73" s="82"/>
      <c r="AZ73" s="81"/>
      <c r="BA73" s="82"/>
      <c r="BB73" s="81"/>
      <c r="BC73" s="82"/>
      <c r="BD73" s="81"/>
      <c r="BE73" s="82"/>
      <c r="BF73" s="81"/>
      <c r="BG73" s="82"/>
      <c r="BH73" s="81"/>
      <c r="BI73" s="82"/>
      <c r="BJ73" s="81"/>
      <c r="BK73" s="76" t="str">
        <f>IF(ISBLANK(AQ73),"",IF(OR(AQ73="DNS",AQ73="DNF"),"1000.00",IF(ISBLANK(AR73),AQ73,AQ73+VLOOKUP(AR73,[1]Lists!$B$5:$C$14,2,0))))</f>
        <v/>
      </c>
      <c r="BL73" s="77" t="str">
        <f>IF(ISBLANK(AS73),"",IF(OR(AS73="DNS",AS73="DNF"),"1000.00",IF(ISBLANK(AT73),AS73,AS73+VLOOKUP(AT73,[1]Lists!$B$5:$C$14,2,0))))</f>
        <v/>
      </c>
      <c r="BM73" s="77" t="str">
        <f>IF(ISBLANK(AU73),"",IF(OR(AU73="DNS",AU73="DNF"),"1000.00",IF(ISBLANK(AV73),AU73,AU73+VLOOKUP(AV73,[1]Lists!$B$5:$C$14,2,0))))</f>
        <v/>
      </c>
      <c r="BN73" s="77" t="str">
        <f>IF(ISBLANK(AW73),"",IF(OR(AW73="DNS",AW73="DNF"),"1000.00",IF(ISBLANK(AX73),AW73,AW73+VLOOKUP(AX73,[1]Lists!$B$5:$C$14,2,0))))</f>
        <v/>
      </c>
      <c r="BO73" s="77" t="str">
        <f>IF(ISBLANK(AY73),"",IF(OR(AY73="DNS",AY73="DNF"),"1000.00",IF(ISBLANK(AZ73),AY73,AY73+VLOOKUP(AZ73,[1]Lists!$B$5:$C$14,2,0))))</f>
        <v/>
      </c>
      <c r="BP73" s="77" t="str">
        <f>IF(ISBLANK(BA73),"",IF(OR(BA73="DNS",BA73="DNF"),"1000.00",IF(ISBLANK(BB73),BA73,BA73+VLOOKUP(BB73,[1]Lists!$B$5:$C$14,2,0))))</f>
        <v/>
      </c>
      <c r="BQ73" s="77" t="str">
        <f>IF(ISBLANK(BC73),"",IF(OR(BC73="DNS",BC73="DNF"),"1000.00",IF(ISBLANK(BD73),BC73,BC73+VLOOKUP(BD73,[1]Lists!$B$5:$C$14,2,0))))</f>
        <v/>
      </c>
      <c r="BR73" s="77" t="str">
        <f>IF(ISBLANK(BE73),"",IF(OR(BE73="DNS",BE73="DNF"),"1000.00",IF(ISBLANK(BF73),BE73,BE73+VLOOKUP(BF73,[1]Lists!$B$5:$C$14,2,0))))</f>
        <v/>
      </c>
      <c r="BS73" s="77" t="str">
        <f>IF(ISBLANK(BG73),"",IF(OR(BG73="DNS",BG73="DNF"),"1000.00",IF(ISBLANK(BH73),BG73,BG73+VLOOKUP(BH73,[1]Lists!$B$5:$C$14,2,0))))</f>
        <v/>
      </c>
      <c r="BT73" s="78" t="str">
        <f>IF(ISBLANK(BI73),"",IF(OR(BI73="DNS",BI73="DNF"),"1000.00",IF(ISBLANK(BJ73),BI73,BI73+VLOOKUP(BJ73,[1]Lists!$B$5:$C$14,2,0))))</f>
        <v/>
      </c>
      <c r="BU73" s="79" t="str">
        <f>IF(A73="","",IF(F73="","Enter Class",IF($G$8="Single","",IF(ISERROR(SMALL(BK73:BT73,1)+SMALL(BK73:BT73,2)),"DNQ",SMALL(BK73:BT73,1)+SMALL(BK73:BT73,2)))))</f>
        <v/>
      </c>
      <c r="BV73" s="79">
        <f>IF('[1]VCAS Entry List'!A75="","",IF(A73="","Enter No.",IF(F73="","Enter Class",IF($G$8="Single",AP73,IF(ISERROR(AO73+BU73),"DNQ",AO73+BU73)))))</f>
        <v>183.54</v>
      </c>
      <c r="BW73" s="83">
        <f>IF(A73="","",IF(F73="","",IF(BV73="DNQ","",1+SUMPRODUCT(($F$15:$F$158=F73)*($BV$15:$BV$158&lt;BV73)))))</f>
        <v>1</v>
      </c>
      <c r="BX73" s="84">
        <f>IF(A73="","",IF(F73="","",IF(BV73="DNQ","",RANK(BV73,$BV$15:$BV$158,1))))</f>
        <v>5</v>
      </c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1:95" x14ac:dyDescent="0.25">
      <c r="A74" s="65">
        <v>22</v>
      </c>
      <c r="B74" s="66" t="str">
        <f>IF(ISBLANK('[1]VCAS Entry List'!A76),"",'[1]VCAS Entry List'!A76)</f>
        <v>Temp132</v>
      </c>
      <c r="C74" s="66" t="str">
        <f>IF(ISBLANK('[1]VCAS Entry List'!B76&amp;" "&amp;'[1]VCAS Entry List'!C76&amp;" "&amp;'[1]VCAS Entry List'!D76),"",'[1]VCAS Entry List'!B76&amp;" "&amp;'[1]VCAS Entry List'!C76&amp;" "&amp;'[1]VCAS Entry List'!D76)</f>
        <v>Simon Noble W</v>
      </c>
      <c r="D74" s="67" t="str">
        <f>IF(ISBLANK('[1]VCAS Entry List'!B76),"",'[1]VCAS Entry List'!B76)</f>
        <v>Simon</v>
      </c>
      <c r="E74" s="67" t="str">
        <f>IF(ISBLANK('[1]VCAS Entry List'!C76),"",'[1]VCAS Entry List'!C76)</f>
        <v>Noble</v>
      </c>
      <c r="F74" s="68" t="str">
        <f>IF(ISBLANK('[1]VCAS Entry List'!D76),"",'[1]VCAS Entry List'!D76)</f>
        <v>W</v>
      </c>
      <c r="G74" s="69" t="str">
        <f>IF(ISBLANK('[1]VCAS Entry List'!E76),"",'[1]VCAS Entry List'!E76)</f>
        <v>MADCC</v>
      </c>
      <c r="H74" s="70" t="str">
        <f>IF(ISBLANK('[1]VCAS Entry List'!F76),"",'[1]VCAS Entry List'!F76)</f>
        <v>Subaru</v>
      </c>
      <c r="I74" s="71" t="str">
        <f>IF(ISBLANK('[1]VCAS Entry List'!G76),"",'[1]VCAS Entry List'!G76)</f>
        <v>Impreza</v>
      </c>
      <c r="J74" s="72" t="str">
        <f>IF(ISBLANK('[1]VCAS Entry List'!H76),"",'[1]VCAS Entry List'!H76)</f>
        <v/>
      </c>
      <c r="K74" s="73" t="s">
        <v>0</v>
      </c>
      <c r="L74" s="74"/>
      <c r="M74" s="75">
        <v>66.89</v>
      </c>
      <c r="N74" s="74"/>
      <c r="O74" s="75">
        <v>62.78</v>
      </c>
      <c r="P74" s="74"/>
      <c r="Q74" s="75">
        <v>61.95</v>
      </c>
      <c r="R74" s="74"/>
      <c r="S74" s="75">
        <v>61.71</v>
      </c>
      <c r="T74" s="74"/>
      <c r="U74" s="75">
        <v>62.07</v>
      </c>
      <c r="V74" s="74"/>
      <c r="W74" s="75">
        <v>62.36</v>
      </c>
      <c r="X74" s="74"/>
      <c r="Y74" s="75">
        <v>61.61</v>
      </c>
      <c r="Z74" s="74"/>
      <c r="AA74" s="75">
        <v>67.31</v>
      </c>
      <c r="AB74" s="74"/>
      <c r="AC74" s="75" t="s">
        <v>0</v>
      </c>
      <c r="AD74" s="74"/>
      <c r="AE74" s="76" t="str">
        <f>IF(ISBLANK(K74),"",IF(OR(K74="DNS",K74="DNF"),"1000.00",IF(ISBLANK(L74),K74,K74+VLOOKUP(L74,[1]Lists!$B$5:$C$14,2,0))))</f>
        <v/>
      </c>
      <c r="AF74" s="77">
        <f>IF(ISBLANK(M74),"",IF(OR(M74="DNS",M74="DNF"),"1000.00",IF(ISBLANK(N74),M74,M74+VLOOKUP(N74,[1]Lists!$B$5:$C$14,2,0))))</f>
        <v>66.89</v>
      </c>
      <c r="AG74" s="77">
        <f>IF(ISBLANK(O74),"",IF(OR(O74="DNS",O74="DNF"),"1000.00",IF(ISBLANK(P74),O74,O74+VLOOKUP(P74,[1]Lists!$B$5:$C$14,2,0))))</f>
        <v>62.78</v>
      </c>
      <c r="AH74" s="77">
        <f>IF(ISBLANK(Q74),"",IF(OR(Q74="DNS",Q74="DNF"),"1000.00",IF(ISBLANK(R74),Q74,Q74+VLOOKUP(R74,[1]Lists!$B$5:$C$14,2,0))))</f>
        <v>61.95</v>
      </c>
      <c r="AI74" s="77">
        <f>IF(ISBLANK(S74),"",IF(OR(S74="DNS",S74="DNF"),"1000.00",IF(ISBLANK(T74),S74,S74+VLOOKUP(T74,[1]Lists!$B$5:$C$14,2,0))))</f>
        <v>61.71</v>
      </c>
      <c r="AJ74" s="77">
        <f>IF(ISBLANK(U74),"",IF(OR(U74="DNS",U74="DNF"),"1000.00",IF(ISBLANK(V74),U74,U74+VLOOKUP(V74,[1]Lists!$B$5:$C$14,2,0))))</f>
        <v>62.07</v>
      </c>
      <c r="AK74" s="77">
        <f>IF(ISBLANK(W74),"",IF(OR(W74="DNS",W74="DNF"),"1000.00",IF(ISBLANK(X74),W74,W74+VLOOKUP(X74,[1]Lists!$B$5:$C$14,2,0))))</f>
        <v>62.36</v>
      </c>
      <c r="AL74" s="77">
        <f>IF(ISBLANK(Y74),"",IF(OR(Y74="DNS",Y74="DNF"),"1000.00",IF(ISBLANK(Z74),Y74,Y74+VLOOKUP(Z74,[1]Lists!$B$5:$C$14,2,0))))</f>
        <v>61.61</v>
      </c>
      <c r="AM74" s="77">
        <f>IF(ISBLANK(AA74),"",IF(OR(AA74="DNS",AA74="DNF"),"1000.00",IF(ISBLANK(AB74),AA74,AA74+VLOOKUP(AB74,[1]Lists!$B$5:$C$14,2,0))))</f>
        <v>67.31</v>
      </c>
      <c r="AN74" s="78" t="str">
        <f>IF(ISBLANK(AC74),"",IF(OR(AC74="DNS",AC74="DNF"),"1000.00",IF(ISBLANK(AD74),AC74,AC74+VLOOKUP(AD74,[1]Lists!$B$5:$C$14,2,0))))</f>
        <v/>
      </c>
      <c r="AO74" s="79" t="str">
        <f>IF(A74="","",IF(F74="","Enter Class",IF($G$8="Single","",IF(ISERROR(SMALL(AE74:AN74,1)+SMALL(AE74:AN74,2)),"DNQ",SMALL(AE74:AN74,1)+SMALL(AE74:AN74,2)))))</f>
        <v/>
      </c>
      <c r="AP74" s="79">
        <f>IF(A74="","",IF(F74="","Enter Class",IF(ISERROR(SMALL(AE74:AN74,1)+SMALL(AE74:AN74,2)+SMALL(AE74:AN74,3)),"DNQ",SMALL(AE74:AN74,1)+SMALL(AE74:AN74,2)+SMALL(AE74:AN74,3))))</f>
        <v>185.26999999999998</v>
      </c>
      <c r="AQ74" s="80"/>
      <c r="AR74" s="81"/>
      <c r="AS74" s="82"/>
      <c r="AT74" s="81"/>
      <c r="AU74" s="82"/>
      <c r="AV74" s="81"/>
      <c r="AW74" s="82"/>
      <c r="AX74" s="81"/>
      <c r="AY74" s="82"/>
      <c r="AZ74" s="81"/>
      <c r="BA74" s="82"/>
      <c r="BB74" s="81"/>
      <c r="BC74" s="82"/>
      <c r="BD74" s="81"/>
      <c r="BE74" s="82"/>
      <c r="BF74" s="81"/>
      <c r="BG74" s="82"/>
      <c r="BH74" s="81"/>
      <c r="BI74" s="82"/>
      <c r="BJ74" s="81"/>
      <c r="BK74" s="76" t="str">
        <f>IF(ISBLANK(AQ74),"",IF(OR(AQ74="DNS",AQ74="DNF"),"1000.00",IF(ISBLANK(AR74),AQ74,AQ74+VLOOKUP(AR74,[1]Lists!$B$5:$C$14,2,0))))</f>
        <v/>
      </c>
      <c r="BL74" s="77" t="str">
        <f>IF(ISBLANK(AS74),"",IF(OR(AS74="DNS",AS74="DNF"),"1000.00",IF(ISBLANK(AT74),AS74,AS74+VLOOKUP(AT74,[1]Lists!$B$5:$C$14,2,0))))</f>
        <v/>
      </c>
      <c r="BM74" s="77" t="str">
        <f>IF(ISBLANK(AU74),"",IF(OR(AU74="DNS",AU74="DNF"),"1000.00",IF(ISBLANK(AV74),AU74,AU74+VLOOKUP(AV74,[1]Lists!$B$5:$C$14,2,0))))</f>
        <v/>
      </c>
      <c r="BN74" s="77" t="str">
        <f>IF(ISBLANK(AW74),"",IF(OR(AW74="DNS",AW74="DNF"),"1000.00",IF(ISBLANK(AX74),AW74,AW74+VLOOKUP(AX74,[1]Lists!$B$5:$C$14,2,0))))</f>
        <v/>
      </c>
      <c r="BO74" s="77" t="str">
        <f>IF(ISBLANK(AY74),"",IF(OR(AY74="DNS",AY74="DNF"),"1000.00",IF(ISBLANK(AZ74),AY74,AY74+VLOOKUP(AZ74,[1]Lists!$B$5:$C$14,2,0))))</f>
        <v/>
      </c>
      <c r="BP74" s="77" t="str">
        <f>IF(ISBLANK(BA74),"",IF(OR(BA74="DNS",BA74="DNF"),"1000.00",IF(ISBLANK(BB74),BA74,BA74+VLOOKUP(BB74,[1]Lists!$B$5:$C$14,2,0))))</f>
        <v/>
      </c>
      <c r="BQ74" s="77" t="str">
        <f>IF(ISBLANK(BC74),"",IF(OR(BC74="DNS",BC74="DNF"),"1000.00",IF(ISBLANK(BD74),BC74,BC74+VLOOKUP(BD74,[1]Lists!$B$5:$C$14,2,0))))</f>
        <v/>
      </c>
      <c r="BR74" s="77" t="str">
        <f>IF(ISBLANK(BE74),"",IF(OR(BE74="DNS",BE74="DNF"),"1000.00",IF(ISBLANK(BF74),BE74,BE74+VLOOKUP(BF74,[1]Lists!$B$5:$C$14,2,0))))</f>
        <v/>
      </c>
      <c r="BS74" s="77" t="str">
        <f>IF(ISBLANK(BG74),"",IF(OR(BG74="DNS",BG74="DNF"),"1000.00",IF(ISBLANK(BH74),BG74,BG74+VLOOKUP(BH74,[1]Lists!$B$5:$C$14,2,0))))</f>
        <v/>
      </c>
      <c r="BT74" s="78" t="str">
        <f>IF(ISBLANK(BI74),"",IF(OR(BI74="DNS",BI74="DNF"),"1000.00",IF(ISBLANK(BJ74),BI74,BI74+VLOOKUP(BJ74,[1]Lists!$B$5:$C$14,2,0))))</f>
        <v/>
      </c>
      <c r="BU74" s="79" t="str">
        <f>IF(A74="","",IF(F74="","Enter Class",IF($G$8="Single","",IF(ISERROR(SMALL(BK74:BT74,1)+SMALL(BK74:BT74,2)),"DNQ",SMALL(BK74:BT74,1)+SMALL(BK74:BT74,2)))))</f>
        <v/>
      </c>
      <c r="BV74" s="79">
        <f>IF('[1]VCAS Entry List'!A76="","",IF(A74="","Enter No.",IF(F74="","Enter Class",IF($G$8="Single",AP74,IF(ISERROR(AO74+BU74),"DNQ",AO74+BU74)))))</f>
        <v>185.26999999999998</v>
      </c>
      <c r="BW74" s="83">
        <f>IF(A74="","",IF(F74="","",IF(BV74="DNQ","",1+SUMPRODUCT(($F$15:$F$158=F74)*($BV$15:$BV$158&lt;BV74)))))</f>
        <v>2</v>
      </c>
      <c r="BX74" s="84">
        <f>IF(A74="","",IF(F74="","",IF(BV74="DNQ","",RANK(BV74,$BV$15:$BV$158,1))))</f>
        <v>6</v>
      </c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1:95" x14ac:dyDescent="0.25">
      <c r="A75" s="65">
        <v>19</v>
      </c>
      <c r="B75" s="66" t="str">
        <f>IF(ISBLANK('[1]VCAS Entry List'!A77),"",'[1]VCAS Entry List'!A77)</f>
        <v>Temp135</v>
      </c>
      <c r="C75" s="66" t="str">
        <f>IF(ISBLANK('[1]VCAS Entry List'!B77&amp;" "&amp;'[1]VCAS Entry List'!C77&amp;" "&amp;'[1]VCAS Entry List'!D77),"",'[1]VCAS Entry List'!B77&amp;" "&amp;'[1]VCAS Entry List'!C77&amp;" "&amp;'[1]VCAS Entry List'!D77)</f>
        <v>Kerran Pridmore W</v>
      </c>
      <c r="D75" s="67" t="str">
        <f>IF(ISBLANK('[1]VCAS Entry List'!B77),"",'[1]VCAS Entry List'!B77)</f>
        <v>Kerran</v>
      </c>
      <c r="E75" s="67" t="str">
        <f>IF(ISBLANK('[1]VCAS Entry List'!C77),"",'[1]VCAS Entry List'!C77)</f>
        <v>Pridmore</v>
      </c>
      <c r="F75" s="68" t="str">
        <f>IF(ISBLANK('[1]VCAS Entry List'!D77),"",'[1]VCAS Entry List'!D77)</f>
        <v>W</v>
      </c>
      <c r="G75" s="69" t="str">
        <f>IF(ISBLANK('[1]VCAS Entry List'!E77),"",'[1]VCAS Entry List'!E77)</f>
        <v>MADCC</v>
      </c>
      <c r="H75" s="70" t="str">
        <f>IF(ISBLANK('[1]VCAS Entry List'!F77),"",'[1]VCAS Entry List'!F77)</f>
        <v>Ford</v>
      </c>
      <c r="I75" s="71" t="str">
        <f>IF(ISBLANK('[1]VCAS Entry List'!G77),"",'[1]VCAS Entry List'!G77)</f>
        <v>Laser</v>
      </c>
      <c r="J75" s="72" t="str">
        <f>IF(ISBLANK('[1]VCAS Entry List'!H77),"",'[1]VCAS Entry List'!H77)</f>
        <v/>
      </c>
      <c r="K75" s="73">
        <v>65.959999999999994</v>
      </c>
      <c r="L75" s="74"/>
      <c r="M75" s="75">
        <v>67.040000000000006</v>
      </c>
      <c r="N75" s="74"/>
      <c r="O75" s="75">
        <v>63.09</v>
      </c>
      <c r="P75" s="74"/>
      <c r="Q75" s="75">
        <v>62.51</v>
      </c>
      <c r="R75" s="74"/>
      <c r="S75" s="75">
        <v>63.05</v>
      </c>
      <c r="T75" s="74"/>
      <c r="U75" s="75">
        <v>98.25</v>
      </c>
      <c r="V75" s="74"/>
      <c r="W75" s="75">
        <v>63.36</v>
      </c>
      <c r="X75" s="74"/>
      <c r="Y75" s="75">
        <v>62.94</v>
      </c>
      <c r="Z75" s="74"/>
      <c r="AA75" s="75" t="s">
        <v>0</v>
      </c>
      <c r="AB75" s="74"/>
      <c r="AC75" s="75" t="s">
        <v>0</v>
      </c>
      <c r="AD75" s="74"/>
      <c r="AE75" s="76">
        <f>IF(ISBLANK(K75),"",IF(OR(K75="DNS",K75="DNF"),"1000.00",IF(ISBLANK(L75),K75,K75+VLOOKUP(L75,[1]Lists!$B$5:$C$14,2,0))))</f>
        <v>65.959999999999994</v>
      </c>
      <c r="AF75" s="77">
        <f>IF(ISBLANK(M75),"",IF(OR(M75="DNS",M75="DNF"),"1000.00",IF(ISBLANK(N75),M75,M75+VLOOKUP(N75,[1]Lists!$B$5:$C$14,2,0))))</f>
        <v>67.040000000000006</v>
      </c>
      <c r="AG75" s="77">
        <f>IF(ISBLANK(O75),"",IF(OR(O75="DNS",O75="DNF"),"1000.00",IF(ISBLANK(P75),O75,O75+VLOOKUP(P75,[1]Lists!$B$5:$C$14,2,0))))</f>
        <v>63.09</v>
      </c>
      <c r="AH75" s="77">
        <f>IF(ISBLANK(Q75),"",IF(OR(Q75="DNS",Q75="DNF"),"1000.00",IF(ISBLANK(R75),Q75,Q75+VLOOKUP(R75,[1]Lists!$B$5:$C$14,2,0))))</f>
        <v>62.51</v>
      </c>
      <c r="AI75" s="77">
        <f>IF(ISBLANK(S75),"",IF(OR(S75="DNS",S75="DNF"),"1000.00",IF(ISBLANK(T75),S75,S75+VLOOKUP(T75,[1]Lists!$B$5:$C$14,2,0))))</f>
        <v>63.05</v>
      </c>
      <c r="AJ75" s="77">
        <f>IF(ISBLANK(U75),"",IF(OR(U75="DNS",U75="DNF"),"1000.00",IF(ISBLANK(V75),U75,U75+VLOOKUP(V75,[1]Lists!$B$5:$C$14,2,0))))</f>
        <v>98.25</v>
      </c>
      <c r="AK75" s="77">
        <f>IF(ISBLANK(W75),"",IF(OR(W75="DNS",W75="DNF"),"1000.00",IF(ISBLANK(X75),W75,W75+VLOOKUP(X75,[1]Lists!$B$5:$C$14,2,0))))</f>
        <v>63.36</v>
      </c>
      <c r="AL75" s="77">
        <f>IF(ISBLANK(Y75),"",IF(OR(Y75="DNS",Y75="DNF"),"1000.00",IF(ISBLANK(Z75),Y75,Y75+VLOOKUP(Z75,[1]Lists!$B$5:$C$14,2,0))))</f>
        <v>62.94</v>
      </c>
      <c r="AM75" s="77" t="str">
        <f>IF(ISBLANK(AA75),"",IF(OR(AA75="DNS",AA75="DNF"),"1000.00",IF(ISBLANK(AB75),AA75,AA75+VLOOKUP(AB75,[1]Lists!$B$5:$C$14,2,0))))</f>
        <v/>
      </c>
      <c r="AN75" s="78" t="str">
        <f>IF(ISBLANK(AC75),"",IF(OR(AC75="DNS",AC75="DNF"),"1000.00",IF(ISBLANK(AD75),AC75,AC75+VLOOKUP(AD75,[1]Lists!$B$5:$C$14,2,0))))</f>
        <v/>
      </c>
      <c r="AO75" s="79" t="str">
        <f>IF(A75="","",IF(F75="","Enter Class",IF($G$8="Single","",IF(ISERROR(SMALL(AE75:AN75,1)+SMALL(AE75:AN75,2)),"DNQ",SMALL(AE75:AN75,1)+SMALL(AE75:AN75,2)))))</f>
        <v/>
      </c>
      <c r="AP75" s="79">
        <f>IF(A75="","",IF(F75="","Enter Class",IF(ISERROR(SMALL(AE75:AN75,1)+SMALL(AE75:AN75,2)+SMALL(AE75:AN75,3)),"DNQ",SMALL(AE75:AN75,1)+SMALL(AE75:AN75,2)+SMALL(AE75:AN75,3))))</f>
        <v>188.5</v>
      </c>
      <c r="AQ75" s="80"/>
      <c r="AR75" s="81"/>
      <c r="AS75" s="82"/>
      <c r="AT75" s="81"/>
      <c r="AU75" s="82"/>
      <c r="AV75" s="81"/>
      <c r="AW75" s="82"/>
      <c r="AX75" s="81"/>
      <c r="AY75" s="82"/>
      <c r="AZ75" s="81"/>
      <c r="BA75" s="82"/>
      <c r="BB75" s="81"/>
      <c r="BC75" s="82"/>
      <c r="BD75" s="81"/>
      <c r="BE75" s="82"/>
      <c r="BF75" s="81"/>
      <c r="BG75" s="82"/>
      <c r="BH75" s="81"/>
      <c r="BI75" s="82"/>
      <c r="BJ75" s="81"/>
      <c r="BK75" s="76" t="str">
        <f>IF(ISBLANK(AQ75),"",IF(OR(AQ75="DNS",AQ75="DNF"),"1000.00",IF(ISBLANK(AR75),AQ75,AQ75+VLOOKUP(AR75,[1]Lists!$B$5:$C$14,2,0))))</f>
        <v/>
      </c>
      <c r="BL75" s="77" t="str">
        <f>IF(ISBLANK(AS75),"",IF(OR(AS75="DNS",AS75="DNF"),"1000.00",IF(ISBLANK(AT75),AS75,AS75+VLOOKUP(AT75,[1]Lists!$B$5:$C$14,2,0))))</f>
        <v/>
      </c>
      <c r="BM75" s="77" t="str">
        <f>IF(ISBLANK(AU75),"",IF(OR(AU75="DNS",AU75="DNF"),"1000.00",IF(ISBLANK(AV75),AU75,AU75+VLOOKUP(AV75,[1]Lists!$B$5:$C$14,2,0))))</f>
        <v/>
      </c>
      <c r="BN75" s="77" t="str">
        <f>IF(ISBLANK(AW75),"",IF(OR(AW75="DNS",AW75="DNF"),"1000.00",IF(ISBLANK(AX75),AW75,AW75+VLOOKUP(AX75,[1]Lists!$B$5:$C$14,2,0))))</f>
        <v/>
      </c>
      <c r="BO75" s="77" t="str">
        <f>IF(ISBLANK(AY75),"",IF(OR(AY75="DNS",AY75="DNF"),"1000.00",IF(ISBLANK(AZ75),AY75,AY75+VLOOKUP(AZ75,[1]Lists!$B$5:$C$14,2,0))))</f>
        <v/>
      </c>
      <c r="BP75" s="77" t="str">
        <f>IF(ISBLANK(BA75),"",IF(OR(BA75="DNS",BA75="DNF"),"1000.00",IF(ISBLANK(BB75),BA75,BA75+VLOOKUP(BB75,[1]Lists!$B$5:$C$14,2,0))))</f>
        <v/>
      </c>
      <c r="BQ75" s="77" t="str">
        <f>IF(ISBLANK(BC75),"",IF(OR(BC75="DNS",BC75="DNF"),"1000.00",IF(ISBLANK(BD75),BC75,BC75+VLOOKUP(BD75,[1]Lists!$B$5:$C$14,2,0))))</f>
        <v/>
      </c>
      <c r="BR75" s="77" t="str">
        <f>IF(ISBLANK(BE75),"",IF(OR(BE75="DNS",BE75="DNF"),"1000.00",IF(ISBLANK(BF75),BE75,BE75+VLOOKUP(BF75,[1]Lists!$B$5:$C$14,2,0))))</f>
        <v/>
      </c>
      <c r="BS75" s="77" t="str">
        <f>IF(ISBLANK(BG75),"",IF(OR(BG75="DNS",BG75="DNF"),"1000.00",IF(ISBLANK(BH75),BG75,BG75+VLOOKUP(BH75,[1]Lists!$B$5:$C$14,2,0))))</f>
        <v/>
      </c>
      <c r="BT75" s="78" t="str">
        <f>IF(ISBLANK(BI75),"",IF(OR(BI75="DNS",BI75="DNF"),"1000.00",IF(ISBLANK(BJ75),BI75,BI75+VLOOKUP(BJ75,[1]Lists!$B$5:$C$14,2,0))))</f>
        <v/>
      </c>
      <c r="BU75" s="79" t="str">
        <f>IF(A75="","",IF(F75="","Enter Class",IF($G$8="Single","",IF(ISERROR(SMALL(BK75:BT75,1)+SMALL(BK75:BT75,2)),"DNQ",SMALL(BK75:BT75,1)+SMALL(BK75:BT75,2)))))</f>
        <v/>
      </c>
      <c r="BV75" s="79">
        <f>IF('[1]VCAS Entry List'!A77="","",IF(A75="","Enter No.",IF(F75="","Enter Class",IF($G$8="Single",AP75,IF(ISERROR(AO75+BU75),"DNQ",AO75+BU75)))))</f>
        <v>188.5</v>
      </c>
      <c r="BW75" s="83">
        <f>IF(A75="","",IF(F75="","",IF(BV75="DNQ","",1+SUMPRODUCT(($F$15:$F$158=F75)*($BV$15:$BV$158&lt;BV75)))))</f>
        <v>3</v>
      </c>
      <c r="BX75" s="84">
        <f>IF(A75="","",IF(F75="","",IF(BV75="DNQ","",RANK(BV75,$BV$15:$BV$158,1))))</f>
        <v>7</v>
      </c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1:95" x14ac:dyDescent="0.25">
      <c r="A76" s="65">
        <v>17</v>
      </c>
      <c r="B76" s="66" t="str">
        <f>IF(ISBLANK('[1]VCAS Entry List'!A78),"",'[1]VCAS Entry List'!A78)</f>
        <v>Temp131</v>
      </c>
      <c r="C76" s="66" t="str">
        <f>IF(ISBLANK('[1]VCAS Entry List'!B78&amp;" "&amp;'[1]VCAS Entry List'!C78&amp;" "&amp;'[1]VCAS Entry List'!D78),"",'[1]VCAS Entry List'!B78&amp;" "&amp;'[1]VCAS Entry List'!C78&amp;" "&amp;'[1]VCAS Entry List'!D78)</f>
        <v>Greg Noble W</v>
      </c>
      <c r="D76" s="67" t="str">
        <f>IF(ISBLANK('[1]VCAS Entry List'!B78),"",'[1]VCAS Entry List'!B78)</f>
        <v>Greg</v>
      </c>
      <c r="E76" s="67" t="str">
        <f>IF(ISBLANK('[1]VCAS Entry List'!C78),"",'[1]VCAS Entry List'!C78)</f>
        <v>Noble</v>
      </c>
      <c r="F76" s="68" t="str">
        <f>IF(ISBLANK('[1]VCAS Entry List'!D78),"",'[1]VCAS Entry List'!D78)</f>
        <v>W</v>
      </c>
      <c r="G76" s="69" t="str">
        <f>IF(ISBLANK('[1]VCAS Entry List'!E78),"",'[1]VCAS Entry List'!E78)</f>
        <v>MADCC</v>
      </c>
      <c r="H76" s="70" t="str">
        <f>IF(ISBLANK('[1]VCAS Entry List'!F78),"",'[1]VCAS Entry List'!F78)</f>
        <v>Subaru</v>
      </c>
      <c r="I76" s="71" t="str">
        <f>IF(ISBLANK('[1]VCAS Entry List'!G78),"",'[1]VCAS Entry List'!G78)</f>
        <v>Impreza</v>
      </c>
      <c r="J76" s="72" t="str">
        <f>IF(ISBLANK('[1]VCAS Entry List'!H78),"",'[1]VCAS Entry List'!H78)</f>
        <v/>
      </c>
      <c r="K76" s="73">
        <v>66.599999999999994</v>
      </c>
      <c r="L76" s="74"/>
      <c r="M76" s="75">
        <v>66.09</v>
      </c>
      <c r="N76" s="74"/>
      <c r="O76" s="75">
        <v>63.86</v>
      </c>
      <c r="P76" s="74"/>
      <c r="Q76" s="75">
        <v>63.74</v>
      </c>
      <c r="R76" s="74"/>
      <c r="S76" s="75">
        <v>63</v>
      </c>
      <c r="T76" s="74"/>
      <c r="U76" s="75">
        <v>63.53</v>
      </c>
      <c r="V76" s="74"/>
      <c r="W76" s="75">
        <v>63.57</v>
      </c>
      <c r="X76" s="74"/>
      <c r="Y76" s="75" t="s">
        <v>0</v>
      </c>
      <c r="Z76" s="74"/>
      <c r="AA76" s="75" t="s">
        <v>0</v>
      </c>
      <c r="AB76" s="74"/>
      <c r="AC76" s="75" t="s">
        <v>0</v>
      </c>
      <c r="AD76" s="74"/>
      <c r="AE76" s="76">
        <f>IF(ISBLANK(K76),"",IF(OR(K76="DNS",K76="DNF"),"1000.00",IF(ISBLANK(L76),K76,K76+VLOOKUP(L76,[1]Lists!$B$5:$C$14,2,0))))</f>
        <v>66.599999999999994</v>
      </c>
      <c r="AF76" s="77">
        <f>IF(ISBLANK(M76),"",IF(OR(M76="DNS",M76="DNF"),"1000.00",IF(ISBLANK(N76),M76,M76+VLOOKUP(N76,[1]Lists!$B$5:$C$14,2,0))))</f>
        <v>66.09</v>
      </c>
      <c r="AG76" s="77">
        <f>IF(ISBLANK(O76),"",IF(OR(O76="DNS",O76="DNF"),"1000.00",IF(ISBLANK(P76),O76,O76+VLOOKUP(P76,[1]Lists!$B$5:$C$14,2,0))))</f>
        <v>63.86</v>
      </c>
      <c r="AH76" s="77">
        <f>IF(ISBLANK(Q76),"",IF(OR(Q76="DNS",Q76="DNF"),"1000.00",IF(ISBLANK(R76),Q76,Q76+VLOOKUP(R76,[1]Lists!$B$5:$C$14,2,0))))</f>
        <v>63.74</v>
      </c>
      <c r="AI76" s="77">
        <f>IF(ISBLANK(S76),"",IF(OR(S76="DNS",S76="DNF"),"1000.00",IF(ISBLANK(T76),S76,S76+VLOOKUP(T76,[1]Lists!$B$5:$C$14,2,0))))</f>
        <v>63</v>
      </c>
      <c r="AJ76" s="77">
        <f>IF(ISBLANK(U76),"",IF(OR(U76="DNS",U76="DNF"),"1000.00",IF(ISBLANK(V76),U76,U76+VLOOKUP(V76,[1]Lists!$B$5:$C$14,2,0))))</f>
        <v>63.53</v>
      </c>
      <c r="AK76" s="77">
        <f>IF(ISBLANK(W76),"",IF(OR(W76="DNS",W76="DNF"),"1000.00",IF(ISBLANK(X76),W76,W76+VLOOKUP(X76,[1]Lists!$B$5:$C$14,2,0))))</f>
        <v>63.57</v>
      </c>
      <c r="AL76" s="77" t="str">
        <f>IF(ISBLANK(Y76),"",IF(OR(Y76="DNS",Y76="DNF"),"1000.00",IF(ISBLANK(Z76),Y76,Y76+VLOOKUP(Z76,[1]Lists!$B$5:$C$14,2,0))))</f>
        <v/>
      </c>
      <c r="AM76" s="77" t="str">
        <f>IF(ISBLANK(AA76),"",IF(OR(AA76="DNS",AA76="DNF"),"1000.00",IF(ISBLANK(AB76),AA76,AA76+VLOOKUP(AB76,[1]Lists!$B$5:$C$14,2,0))))</f>
        <v/>
      </c>
      <c r="AN76" s="78" t="str">
        <f>IF(ISBLANK(AC76),"",IF(OR(AC76="DNS",AC76="DNF"),"1000.00",IF(ISBLANK(AD76),AC76,AC76+VLOOKUP(AD76,[1]Lists!$B$5:$C$14,2,0))))</f>
        <v/>
      </c>
      <c r="AO76" s="79" t="str">
        <f>IF(A76="","",IF(F76="","Enter Class",IF($G$8="Single","",IF(ISERROR(SMALL(AE76:AN76,1)+SMALL(AE76:AN76,2)),"DNQ",SMALL(AE76:AN76,1)+SMALL(AE76:AN76,2)))))</f>
        <v/>
      </c>
      <c r="AP76" s="79">
        <f>IF(A76="","",IF(F76="","Enter Class",IF(ISERROR(SMALL(AE76:AN76,1)+SMALL(AE76:AN76,2)+SMALL(AE76:AN76,3)),"DNQ",SMALL(AE76:AN76,1)+SMALL(AE76:AN76,2)+SMALL(AE76:AN76,3))))</f>
        <v>190.1</v>
      </c>
      <c r="AQ76" s="80"/>
      <c r="AR76" s="81"/>
      <c r="AS76" s="82"/>
      <c r="AT76" s="81"/>
      <c r="AU76" s="82"/>
      <c r="AV76" s="81"/>
      <c r="AW76" s="82"/>
      <c r="AX76" s="81"/>
      <c r="AY76" s="82"/>
      <c r="AZ76" s="81"/>
      <c r="BA76" s="82"/>
      <c r="BB76" s="81"/>
      <c r="BC76" s="82"/>
      <c r="BD76" s="81"/>
      <c r="BE76" s="82"/>
      <c r="BF76" s="81"/>
      <c r="BG76" s="82"/>
      <c r="BH76" s="81"/>
      <c r="BI76" s="82"/>
      <c r="BJ76" s="81"/>
      <c r="BK76" s="76" t="str">
        <f>IF(ISBLANK(AQ76),"",IF(OR(AQ76="DNS",AQ76="DNF"),"1000.00",IF(ISBLANK(AR76),AQ76,AQ76+VLOOKUP(AR76,[1]Lists!$B$5:$C$14,2,0))))</f>
        <v/>
      </c>
      <c r="BL76" s="77" t="str">
        <f>IF(ISBLANK(AS76),"",IF(OR(AS76="DNS",AS76="DNF"),"1000.00",IF(ISBLANK(AT76),AS76,AS76+VLOOKUP(AT76,[1]Lists!$B$5:$C$14,2,0))))</f>
        <v/>
      </c>
      <c r="BM76" s="77" t="str">
        <f>IF(ISBLANK(AU76),"",IF(OR(AU76="DNS",AU76="DNF"),"1000.00",IF(ISBLANK(AV76),AU76,AU76+VLOOKUP(AV76,[1]Lists!$B$5:$C$14,2,0))))</f>
        <v/>
      </c>
      <c r="BN76" s="77" t="str">
        <f>IF(ISBLANK(AW76),"",IF(OR(AW76="DNS",AW76="DNF"),"1000.00",IF(ISBLANK(AX76),AW76,AW76+VLOOKUP(AX76,[1]Lists!$B$5:$C$14,2,0))))</f>
        <v/>
      </c>
      <c r="BO76" s="77" t="str">
        <f>IF(ISBLANK(AY76),"",IF(OR(AY76="DNS",AY76="DNF"),"1000.00",IF(ISBLANK(AZ76),AY76,AY76+VLOOKUP(AZ76,[1]Lists!$B$5:$C$14,2,0))))</f>
        <v/>
      </c>
      <c r="BP76" s="77" t="str">
        <f>IF(ISBLANK(BA76),"",IF(OR(BA76="DNS",BA76="DNF"),"1000.00",IF(ISBLANK(BB76),BA76,BA76+VLOOKUP(BB76,[1]Lists!$B$5:$C$14,2,0))))</f>
        <v/>
      </c>
      <c r="BQ76" s="77" t="str">
        <f>IF(ISBLANK(BC76),"",IF(OR(BC76="DNS",BC76="DNF"),"1000.00",IF(ISBLANK(BD76),BC76,BC76+VLOOKUP(BD76,[1]Lists!$B$5:$C$14,2,0))))</f>
        <v/>
      </c>
      <c r="BR76" s="77" t="str">
        <f>IF(ISBLANK(BE76),"",IF(OR(BE76="DNS",BE76="DNF"),"1000.00",IF(ISBLANK(BF76),BE76,BE76+VLOOKUP(BF76,[1]Lists!$B$5:$C$14,2,0))))</f>
        <v/>
      </c>
      <c r="BS76" s="77" t="str">
        <f>IF(ISBLANK(BG76),"",IF(OR(BG76="DNS",BG76="DNF"),"1000.00",IF(ISBLANK(BH76),BG76,BG76+VLOOKUP(BH76,[1]Lists!$B$5:$C$14,2,0))))</f>
        <v/>
      </c>
      <c r="BT76" s="78" t="str">
        <f>IF(ISBLANK(BI76),"",IF(OR(BI76="DNS",BI76="DNF"),"1000.00",IF(ISBLANK(BJ76),BI76,BI76+VLOOKUP(BJ76,[1]Lists!$B$5:$C$14,2,0))))</f>
        <v/>
      </c>
      <c r="BU76" s="79" t="str">
        <f>IF(A76="","",IF(F76="","Enter Class",IF($G$8="Single","",IF(ISERROR(SMALL(BK76:BT76,1)+SMALL(BK76:BT76,2)),"DNQ",SMALL(BK76:BT76,1)+SMALL(BK76:BT76,2)))))</f>
        <v/>
      </c>
      <c r="BV76" s="79">
        <f>IF('[1]VCAS Entry List'!A78="","",IF(A76="","Enter No.",IF(F76="","Enter Class",IF($G$8="Single",AP76,IF(ISERROR(AO76+BU76),"DNQ",AO76+BU76)))))</f>
        <v>190.1</v>
      </c>
      <c r="BW76" s="83">
        <f>IF(A76="","",IF(F76="","",IF(BV76="DNQ","",1+SUMPRODUCT(($F$15:$F$158=F76)*($BV$15:$BV$158&lt;BV76)))))</f>
        <v>4</v>
      </c>
      <c r="BX76" s="84">
        <f>IF(A76="","",IF(F76="","",IF(BV76="DNQ","",RANK(BV76,$BV$15:$BV$158,1))))</f>
        <v>10</v>
      </c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1:95" x14ac:dyDescent="0.25">
      <c r="A77" s="65">
        <v>24</v>
      </c>
      <c r="B77" s="66" t="str">
        <f>IF(ISBLANK('[1]VCAS Entry List'!A79),"",'[1]VCAS Entry List'!A79)</f>
        <v>Temp136</v>
      </c>
      <c r="C77" s="66" t="str">
        <f>IF(ISBLANK('[1]VCAS Entry List'!B79&amp;" "&amp;'[1]VCAS Entry List'!C79&amp;" "&amp;'[1]VCAS Entry List'!D79),"",'[1]VCAS Entry List'!B79&amp;" "&amp;'[1]VCAS Entry List'!C79&amp;" "&amp;'[1]VCAS Entry List'!D79)</f>
        <v>Kevin Pridmore W</v>
      </c>
      <c r="D77" s="67" t="str">
        <f>IF(ISBLANK('[1]VCAS Entry List'!B79),"",'[1]VCAS Entry List'!B79)</f>
        <v>Kevin</v>
      </c>
      <c r="E77" s="67" t="str">
        <f>IF(ISBLANK('[1]VCAS Entry List'!C79),"",'[1]VCAS Entry List'!C79)</f>
        <v>Pridmore</v>
      </c>
      <c r="F77" s="68" t="str">
        <f>IF(ISBLANK('[1]VCAS Entry List'!D79),"",'[1]VCAS Entry List'!D79)</f>
        <v>W</v>
      </c>
      <c r="G77" s="69" t="str">
        <f>IF(ISBLANK('[1]VCAS Entry List'!E79),"",'[1]VCAS Entry List'!E79)</f>
        <v>MADCC</v>
      </c>
      <c r="H77" s="70" t="str">
        <f>IF(ISBLANK('[1]VCAS Entry List'!F79),"",'[1]VCAS Entry List'!F79)</f>
        <v>Ford</v>
      </c>
      <c r="I77" s="71" t="str">
        <f>IF(ISBLANK('[1]VCAS Entry List'!G79),"",'[1]VCAS Entry List'!G79)</f>
        <v>Laser</v>
      </c>
      <c r="J77" s="72" t="str">
        <f>IF(ISBLANK('[1]VCAS Entry List'!H79),"",'[1]VCAS Entry List'!H79)</f>
        <v/>
      </c>
      <c r="K77" s="73">
        <v>68.73</v>
      </c>
      <c r="L77" s="74"/>
      <c r="M77" s="75">
        <v>64.56</v>
      </c>
      <c r="N77" s="74"/>
      <c r="O77" s="75">
        <v>64.989999999999995</v>
      </c>
      <c r="P77" s="74"/>
      <c r="Q77" s="75">
        <v>66.47</v>
      </c>
      <c r="R77" s="74"/>
      <c r="S77" s="75">
        <v>65.53</v>
      </c>
      <c r="T77" s="74"/>
      <c r="U77" s="75">
        <v>65.069999999999993</v>
      </c>
      <c r="V77" s="74"/>
      <c r="W77" s="75">
        <v>65.39</v>
      </c>
      <c r="X77" s="74"/>
      <c r="Y77" s="75" t="s">
        <v>0</v>
      </c>
      <c r="Z77" s="74"/>
      <c r="AA77" s="75" t="s">
        <v>0</v>
      </c>
      <c r="AB77" s="74"/>
      <c r="AC77" s="75" t="s">
        <v>0</v>
      </c>
      <c r="AD77" s="74"/>
      <c r="AE77" s="76">
        <f>IF(ISBLANK(K77),"",IF(OR(K77="DNS",K77="DNF"),"1000.00",IF(ISBLANK(L77),K77,K77+VLOOKUP(L77,[1]Lists!$B$5:$C$14,2,0))))</f>
        <v>68.73</v>
      </c>
      <c r="AF77" s="77">
        <f>IF(ISBLANK(M77),"",IF(OR(M77="DNS",M77="DNF"),"1000.00",IF(ISBLANK(N77),M77,M77+VLOOKUP(N77,[1]Lists!$B$5:$C$14,2,0))))</f>
        <v>64.56</v>
      </c>
      <c r="AG77" s="77">
        <f>IF(ISBLANK(O77),"",IF(OR(O77="DNS",O77="DNF"),"1000.00",IF(ISBLANK(P77),O77,O77+VLOOKUP(P77,[1]Lists!$B$5:$C$14,2,0))))</f>
        <v>64.989999999999995</v>
      </c>
      <c r="AH77" s="77">
        <f>IF(ISBLANK(Q77),"",IF(OR(Q77="DNS",Q77="DNF"),"1000.00",IF(ISBLANK(R77),Q77,Q77+VLOOKUP(R77,[1]Lists!$B$5:$C$14,2,0))))</f>
        <v>66.47</v>
      </c>
      <c r="AI77" s="77">
        <f>IF(ISBLANK(S77),"",IF(OR(S77="DNS",S77="DNF"),"1000.00",IF(ISBLANK(T77),S77,S77+VLOOKUP(T77,[1]Lists!$B$5:$C$14,2,0))))</f>
        <v>65.53</v>
      </c>
      <c r="AJ77" s="77">
        <f>IF(ISBLANK(U77),"",IF(OR(U77="DNS",U77="DNF"),"1000.00",IF(ISBLANK(V77),U77,U77+VLOOKUP(V77,[1]Lists!$B$5:$C$14,2,0))))</f>
        <v>65.069999999999993</v>
      </c>
      <c r="AK77" s="77">
        <f>IF(ISBLANK(W77),"",IF(OR(W77="DNS",W77="DNF"),"1000.00",IF(ISBLANK(X77),W77,W77+VLOOKUP(X77,[1]Lists!$B$5:$C$14,2,0))))</f>
        <v>65.39</v>
      </c>
      <c r="AL77" s="77" t="str">
        <f>IF(ISBLANK(Y77),"",IF(OR(Y77="DNS",Y77="DNF"),"1000.00",IF(ISBLANK(Z77),Y77,Y77+VLOOKUP(Z77,[1]Lists!$B$5:$C$14,2,0))))</f>
        <v/>
      </c>
      <c r="AM77" s="77" t="str">
        <f>IF(ISBLANK(AA77),"",IF(OR(AA77="DNS",AA77="DNF"),"1000.00",IF(ISBLANK(AB77),AA77,AA77+VLOOKUP(AB77,[1]Lists!$B$5:$C$14,2,0))))</f>
        <v/>
      </c>
      <c r="AN77" s="78" t="str">
        <f>IF(ISBLANK(AC77),"",IF(OR(AC77="DNS",AC77="DNF"),"1000.00",IF(ISBLANK(AD77),AC77,AC77+VLOOKUP(AD77,[1]Lists!$B$5:$C$14,2,0))))</f>
        <v/>
      </c>
      <c r="AO77" s="79" t="str">
        <f>IF(A77="","",IF(F77="","Enter Class",IF($G$8="Single","",IF(ISERROR(SMALL(AE77:AN77,1)+SMALL(AE77:AN77,2)),"DNQ",SMALL(AE77:AN77,1)+SMALL(AE77:AN77,2)))))</f>
        <v/>
      </c>
      <c r="AP77" s="79">
        <f>IF(A77="","",IF(F77="","Enter Class",IF(ISERROR(SMALL(AE77:AN77,1)+SMALL(AE77:AN77,2)+SMALL(AE77:AN77,3)),"DNQ",SMALL(AE77:AN77,1)+SMALL(AE77:AN77,2)+SMALL(AE77:AN77,3))))</f>
        <v>194.62</v>
      </c>
      <c r="AQ77" s="80"/>
      <c r="AR77" s="81"/>
      <c r="AS77" s="82"/>
      <c r="AT77" s="81"/>
      <c r="AU77" s="82"/>
      <c r="AV77" s="81"/>
      <c r="AW77" s="82"/>
      <c r="AX77" s="81"/>
      <c r="AY77" s="82"/>
      <c r="AZ77" s="81"/>
      <c r="BA77" s="82"/>
      <c r="BB77" s="81"/>
      <c r="BC77" s="82"/>
      <c r="BD77" s="81"/>
      <c r="BE77" s="82"/>
      <c r="BF77" s="81"/>
      <c r="BG77" s="82"/>
      <c r="BH77" s="81"/>
      <c r="BI77" s="82"/>
      <c r="BJ77" s="81"/>
      <c r="BK77" s="76" t="str">
        <f>IF(ISBLANK(AQ77),"",IF(OR(AQ77="DNS",AQ77="DNF"),"1000.00",IF(ISBLANK(AR77),AQ77,AQ77+VLOOKUP(AR77,[1]Lists!$B$5:$C$14,2,0))))</f>
        <v/>
      </c>
      <c r="BL77" s="77" t="str">
        <f>IF(ISBLANK(AS77),"",IF(OR(AS77="DNS",AS77="DNF"),"1000.00",IF(ISBLANK(AT77),AS77,AS77+VLOOKUP(AT77,[1]Lists!$B$5:$C$14,2,0))))</f>
        <v/>
      </c>
      <c r="BM77" s="77" t="str">
        <f>IF(ISBLANK(AU77),"",IF(OR(AU77="DNS",AU77="DNF"),"1000.00",IF(ISBLANK(AV77),AU77,AU77+VLOOKUP(AV77,[1]Lists!$B$5:$C$14,2,0))))</f>
        <v/>
      </c>
      <c r="BN77" s="77" t="str">
        <f>IF(ISBLANK(AW77),"",IF(OR(AW77="DNS",AW77="DNF"),"1000.00",IF(ISBLANK(AX77),AW77,AW77+VLOOKUP(AX77,[1]Lists!$B$5:$C$14,2,0))))</f>
        <v/>
      </c>
      <c r="BO77" s="77" t="str">
        <f>IF(ISBLANK(AY77),"",IF(OR(AY77="DNS",AY77="DNF"),"1000.00",IF(ISBLANK(AZ77),AY77,AY77+VLOOKUP(AZ77,[1]Lists!$B$5:$C$14,2,0))))</f>
        <v/>
      </c>
      <c r="BP77" s="77" t="str">
        <f>IF(ISBLANK(BA77),"",IF(OR(BA77="DNS",BA77="DNF"),"1000.00",IF(ISBLANK(BB77),BA77,BA77+VLOOKUP(BB77,[1]Lists!$B$5:$C$14,2,0))))</f>
        <v/>
      </c>
      <c r="BQ77" s="77" t="str">
        <f>IF(ISBLANK(BC77),"",IF(OR(BC77="DNS",BC77="DNF"),"1000.00",IF(ISBLANK(BD77),BC77,BC77+VLOOKUP(BD77,[1]Lists!$B$5:$C$14,2,0))))</f>
        <v/>
      </c>
      <c r="BR77" s="77" t="str">
        <f>IF(ISBLANK(BE77),"",IF(OR(BE77="DNS",BE77="DNF"),"1000.00",IF(ISBLANK(BF77),BE77,BE77+VLOOKUP(BF77,[1]Lists!$B$5:$C$14,2,0))))</f>
        <v/>
      </c>
      <c r="BS77" s="77" t="str">
        <f>IF(ISBLANK(BG77),"",IF(OR(BG77="DNS",BG77="DNF"),"1000.00",IF(ISBLANK(BH77),BG77,BG77+VLOOKUP(BH77,[1]Lists!$B$5:$C$14,2,0))))</f>
        <v/>
      </c>
      <c r="BT77" s="78" t="str">
        <f>IF(ISBLANK(BI77),"",IF(OR(BI77="DNS",BI77="DNF"),"1000.00",IF(ISBLANK(BJ77),BI77,BI77+VLOOKUP(BJ77,[1]Lists!$B$5:$C$14,2,0))))</f>
        <v/>
      </c>
      <c r="BU77" s="79" t="str">
        <f>IF(A77="","",IF(F77="","Enter Class",IF($G$8="Single","",IF(ISERROR(SMALL(BK77:BT77,1)+SMALL(BK77:BT77,2)),"DNQ",SMALL(BK77:BT77,1)+SMALL(BK77:BT77,2)))))</f>
        <v/>
      </c>
      <c r="BV77" s="79">
        <f>IF('[1]VCAS Entry List'!A79="","",IF(A77="","Enter No.",IF(F77="","Enter Class",IF($G$8="Single",AP77,IF(ISERROR(AO77+BU77),"DNQ",AO77+BU77)))))</f>
        <v>194.62</v>
      </c>
      <c r="BW77" s="83">
        <f>IF(A77="","",IF(F77="","",IF(BV77="DNQ","",1+SUMPRODUCT(($F$15:$F$158=F77)*($BV$15:$BV$158&lt;BV77)))))</f>
        <v>5</v>
      </c>
      <c r="BX77" s="84">
        <f>IF(A77="","",IF(F77="","",IF(BV77="DNQ","",RANK(BV77,$BV$15:$BV$158,1))))</f>
        <v>11</v>
      </c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1:95" x14ac:dyDescent="0.25">
      <c r="A78" s="65">
        <v>25</v>
      </c>
      <c r="B78" s="66">
        <f>IF(ISBLANK('[1]VCAS Entry List'!A80),"",'[1]VCAS Entry List'!A80)</f>
        <v>9721476</v>
      </c>
      <c r="C78" s="66" t="str">
        <f>IF(ISBLANK('[1]VCAS Entry List'!B80&amp;" "&amp;'[1]VCAS Entry List'!C80&amp;" "&amp;'[1]VCAS Entry List'!D80),"",'[1]VCAS Entry List'!B80&amp;" "&amp;'[1]VCAS Entry List'!C80&amp;" "&amp;'[1]VCAS Entry List'!D80)</f>
        <v>Michael Loxton W</v>
      </c>
      <c r="D78" s="67" t="str">
        <f>IF(ISBLANK('[1]VCAS Entry List'!B80),"",'[1]VCAS Entry List'!B80)</f>
        <v>Michael</v>
      </c>
      <c r="E78" s="67" t="str">
        <f>IF(ISBLANK('[1]VCAS Entry List'!C80),"",'[1]VCAS Entry List'!C80)</f>
        <v>Loxton</v>
      </c>
      <c r="F78" s="68" t="str">
        <f>IF(ISBLANK('[1]VCAS Entry List'!D80),"",'[1]VCAS Entry List'!D80)</f>
        <v>W</v>
      </c>
      <c r="G78" s="69" t="str">
        <f>IF(ISBLANK('[1]VCAS Entry List'!E80),"",'[1]VCAS Entry List'!E80)</f>
        <v>OTHER</v>
      </c>
      <c r="H78" s="70" t="str">
        <f>IF(ISBLANK('[1]VCAS Entry List'!F80),"",'[1]VCAS Entry List'!F80)</f>
        <v>Subaru</v>
      </c>
      <c r="I78" s="71" t="str">
        <f>IF(ISBLANK('[1]VCAS Entry List'!G80),"",'[1]VCAS Entry List'!G80)</f>
        <v>WRX</v>
      </c>
      <c r="J78" s="72" t="str">
        <f>IF(ISBLANK('[1]VCAS Entry List'!H80),"",'[1]VCAS Entry List'!H80)</f>
        <v/>
      </c>
      <c r="K78" s="73">
        <v>70.13</v>
      </c>
      <c r="L78" s="74"/>
      <c r="M78" s="75">
        <v>69.260000000000005</v>
      </c>
      <c r="N78" s="74"/>
      <c r="O78" s="75">
        <v>68.709999999999994</v>
      </c>
      <c r="P78" s="74"/>
      <c r="Q78" s="75">
        <v>66.260000000000005</v>
      </c>
      <c r="R78" s="74"/>
      <c r="S78" s="75">
        <v>65.849999999999994</v>
      </c>
      <c r="T78" s="74"/>
      <c r="U78" s="75">
        <v>66.28</v>
      </c>
      <c r="V78" s="74"/>
      <c r="W78" s="75">
        <v>66.06</v>
      </c>
      <c r="X78" s="74"/>
      <c r="Y78" s="75">
        <v>65.05</v>
      </c>
      <c r="Z78" s="74"/>
      <c r="AA78" s="75" t="s">
        <v>0</v>
      </c>
      <c r="AB78" s="74"/>
      <c r="AC78" s="75" t="s">
        <v>0</v>
      </c>
      <c r="AD78" s="74"/>
      <c r="AE78" s="76">
        <f>IF(ISBLANK(K78),"",IF(OR(K78="DNS",K78="DNF"),"1000.00",IF(ISBLANK(L78),K78,K78+VLOOKUP(L78,[1]Lists!$B$5:$C$14,2,0))))</f>
        <v>70.13</v>
      </c>
      <c r="AF78" s="77">
        <f>IF(ISBLANK(M78),"",IF(OR(M78="DNS",M78="DNF"),"1000.00",IF(ISBLANK(N78),M78,M78+VLOOKUP(N78,[1]Lists!$B$5:$C$14,2,0))))</f>
        <v>69.260000000000005</v>
      </c>
      <c r="AG78" s="77">
        <f>IF(ISBLANK(O78),"",IF(OR(O78="DNS",O78="DNF"),"1000.00",IF(ISBLANK(P78),O78,O78+VLOOKUP(P78,[1]Lists!$B$5:$C$14,2,0))))</f>
        <v>68.709999999999994</v>
      </c>
      <c r="AH78" s="77">
        <f>IF(ISBLANK(Q78),"",IF(OR(Q78="DNS",Q78="DNF"),"1000.00",IF(ISBLANK(R78),Q78,Q78+VLOOKUP(R78,[1]Lists!$B$5:$C$14,2,0))))</f>
        <v>66.260000000000005</v>
      </c>
      <c r="AI78" s="77">
        <f>IF(ISBLANK(S78),"",IF(OR(S78="DNS",S78="DNF"),"1000.00",IF(ISBLANK(T78),S78,S78+VLOOKUP(T78,[1]Lists!$B$5:$C$14,2,0))))</f>
        <v>65.849999999999994</v>
      </c>
      <c r="AJ78" s="77">
        <f>IF(ISBLANK(U78),"",IF(OR(U78="DNS",U78="DNF"),"1000.00",IF(ISBLANK(V78),U78,U78+VLOOKUP(V78,[1]Lists!$B$5:$C$14,2,0))))</f>
        <v>66.28</v>
      </c>
      <c r="AK78" s="77">
        <f>IF(ISBLANK(W78),"",IF(OR(W78="DNS",W78="DNF"),"1000.00",IF(ISBLANK(X78),W78,W78+VLOOKUP(X78,[1]Lists!$B$5:$C$14,2,0))))</f>
        <v>66.06</v>
      </c>
      <c r="AL78" s="77">
        <f>IF(ISBLANK(Y78),"",IF(OR(Y78="DNS",Y78="DNF"),"1000.00",IF(ISBLANK(Z78),Y78,Y78+VLOOKUP(Z78,[1]Lists!$B$5:$C$14,2,0))))</f>
        <v>65.05</v>
      </c>
      <c r="AM78" s="77" t="str">
        <f>IF(ISBLANK(AA78),"",IF(OR(AA78="DNS",AA78="DNF"),"1000.00",IF(ISBLANK(AB78),AA78,AA78+VLOOKUP(AB78,[1]Lists!$B$5:$C$14,2,0))))</f>
        <v/>
      </c>
      <c r="AN78" s="78" t="str">
        <f>IF(ISBLANK(AC78),"",IF(OR(AC78="DNS",AC78="DNF"),"1000.00",IF(ISBLANK(AD78),AC78,AC78+VLOOKUP(AD78,[1]Lists!$B$5:$C$14,2,0))))</f>
        <v/>
      </c>
      <c r="AO78" s="79" t="str">
        <f>IF(A78="","",IF(F78="","Enter Class",IF($G$8="Single","",IF(ISERROR(SMALL(AE78:AN78,1)+SMALL(AE78:AN78,2)),"DNQ",SMALL(AE78:AN78,1)+SMALL(AE78:AN78,2)))))</f>
        <v/>
      </c>
      <c r="AP78" s="79">
        <f>IF(A78="","",IF(F78="","Enter Class",IF(ISERROR(SMALL(AE78:AN78,1)+SMALL(AE78:AN78,2)+SMALL(AE78:AN78,3)),"DNQ",SMALL(AE78:AN78,1)+SMALL(AE78:AN78,2)+SMALL(AE78:AN78,3))))</f>
        <v>196.95999999999998</v>
      </c>
      <c r="AQ78" s="80"/>
      <c r="AR78" s="81"/>
      <c r="AS78" s="82"/>
      <c r="AT78" s="81"/>
      <c r="AU78" s="82"/>
      <c r="AV78" s="81"/>
      <c r="AW78" s="82"/>
      <c r="AX78" s="81"/>
      <c r="AY78" s="82"/>
      <c r="AZ78" s="81"/>
      <c r="BA78" s="82"/>
      <c r="BB78" s="81"/>
      <c r="BC78" s="82"/>
      <c r="BD78" s="81"/>
      <c r="BE78" s="82"/>
      <c r="BF78" s="81"/>
      <c r="BG78" s="82"/>
      <c r="BH78" s="81"/>
      <c r="BI78" s="82"/>
      <c r="BJ78" s="81"/>
      <c r="BK78" s="76" t="str">
        <f>IF(ISBLANK(AQ78),"",IF(OR(AQ78="DNS",AQ78="DNF"),"1000.00",IF(ISBLANK(AR78),AQ78,AQ78+VLOOKUP(AR78,[1]Lists!$B$5:$C$14,2,0))))</f>
        <v/>
      </c>
      <c r="BL78" s="77" t="str">
        <f>IF(ISBLANK(AS78),"",IF(OR(AS78="DNS",AS78="DNF"),"1000.00",IF(ISBLANK(AT78),AS78,AS78+VLOOKUP(AT78,[1]Lists!$B$5:$C$14,2,0))))</f>
        <v/>
      </c>
      <c r="BM78" s="77" t="str">
        <f>IF(ISBLANK(AU78),"",IF(OR(AU78="DNS",AU78="DNF"),"1000.00",IF(ISBLANK(AV78),AU78,AU78+VLOOKUP(AV78,[1]Lists!$B$5:$C$14,2,0))))</f>
        <v/>
      </c>
      <c r="BN78" s="77" t="str">
        <f>IF(ISBLANK(AW78),"",IF(OR(AW78="DNS",AW78="DNF"),"1000.00",IF(ISBLANK(AX78),AW78,AW78+VLOOKUP(AX78,[1]Lists!$B$5:$C$14,2,0))))</f>
        <v/>
      </c>
      <c r="BO78" s="77" t="str">
        <f>IF(ISBLANK(AY78),"",IF(OR(AY78="DNS",AY78="DNF"),"1000.00",IF(ISBLANK(AZ78),AY78,AY78+VLOOKUP(AZ78,[1]Lists!$B$5:$C$14,2,0))))</f>
        <v/>
      </c>
      <c r="BP78" s="77" t="str">
        <f>IF(ISBLANK(BA78),"",IF(OR(BA78="DNS",BA78="DNF"),"1000.00",IF(ISBLANK(BB78),BA78,BA78+VLOOKUP(BB78,[1]Lists!$B$5:$C$14,2,0))))</f>
        <v/>
      </c>
      <c r="BQ78" s="77" t="str">
        <f>IF(ISBLANK(BC78),"",IF(OR(BC78="DNS",BC78="DNF"),"1000.00",IF(ISBLANK(BD78),BC78,BC78+VLOOKUP(BD78,[1]Lists!$B$5:$C$14,2,0))))</f>
        <v/>
      </c>
      <c r="BR78" s="77" t="str">
        <f>IF(ISBLANK(BE78),"",IF(OR(BE78="DNS",BE78="DNF"),"1000.00",IF(ISBLANK(BF78),BE78,BE78+VLOOKUP(BF78,[1]Lists!$B$5:$C$14,2,0))))</f>
        <v/>
      </c>
      <c r="BS78" s="77" t="str">
        <f>IF(ISBLANK(BG78),"",IF(OR(BG78="DNS",BG78="DNF"),"1000.00",IF(ISBLANK(BH78),BG78,BG78+VLOOKUP(BH78,[1]Lists!$B$5:$C$14,2,0))))</f>
        <v/>
      </c>
      <c r="BT78" s="78" t="str">
        <f>IF(ISBLANK(BI78),"",IF(OR(BI78="DNS",BI78="DNF"),"1000.00",IF(ISBLANK(BJ78),BI78,BI78+VLOOKUP(BJ78,[1]Lists!$B$5:$C$14,2,0))))</f>
        <v/>
      </c>
      <c r="BU78" s="79" t="str">
        <f>IF(A78="","",IF(F78="","Enter Class",IF($G$8="Single","",IF(ISERROR(SMALL(BK78:BT78,1)+SMALL(BK78:BT78,2)),"DNQ",SMALL(BK78:BT78,1)+SMALL(BK78:BT78,2)))))</f>
        <v/>
      </c>
      <c r="BV78" s="79">
        <f>IF('[1]VCAS Entry List'!A80="","",IF(A78="","Enter No.",IF(F78="","Enter Class",IF($G$8="Single",AP78,IF(ISERROR(AO78+BU78),"DNQ",AO78+BU78)))))</f>
        <v>196.95999999999998</v>
      </c>
      <c r="BW78" s="83">
        <f>IF(A78="","",IF(F78="","",IF(BV78="DNQ","",1+SUMPRODUCT(($F$15:$F$158=F78)*($BV$15:$BV$158&lt;BV78)))))</f>
        <v>6</v>
      </c>
      <c r="BX78" s="84">
        <f>IF(A78="","",IF(F78="","",IF(BV78="DNQ","",RANK(BV78,$BV$15:$BV$158,1))))</f>
        <v>15</v>
      </c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1:95" x14ac:dyDescent="0.25">
      <c r="A79" s="65">
        <v>16</v>
      </c>
      <c r="B79" s="66" t="str">
        <f>IF(ISBLANK('[1]VCAS Entry List'!A81),"",'[1]VCAS Entry List'!A81)</f>
        <v>Temp147</v>
      </c>
      <c r="C79" s="66" t="str">
        <f>IF(ISBLANK('[1]VCAS Entry List'!B81&amp;" "&amp;'[1]VCAS Entry List'!C81&amp;" "&amp;'[1]VCAS Entry List'!D81),"",'[1]VCAS Entry List'!B81&amp;" "&amp;'[1]VCAS Entry List'!C81&amp;" "&amp;'[1]VCAS Entry List'!D81)</f>
        <v>Gavin White W</v>
      </c>
      <c r="D79" s="67" t="str">
        <f>IF(ISBLANK('[1]VCAS Entry List'!B81),"",'[1]VCAS Entry List'!B81)</f>
        <v>Gavin</v>
      </c>
      <c r="E79" s="67" t="str">
        <f>IF(ISBLANK('[1]VCAS Entry List'!C81),"",'[1]VCAS Entry List'!C81)</f>
        <v>White</v>
      </c>
      <c r="F79" s="68" t="str">
        <f>IF(ISBLANK('[1]VCAS Entry List'!D81),"",'[1]VCAS Entry List'!D81)</f>
        <v>W</v>
      </c>
      <c r="G79" s="69" t="str">
        <f>IF(ISBLANK('[1]VCAS Entry List'!E81),"",'[1]VCAS Entry List'!E81)</f>
        <v>MADCC</v>
      </c>
      <c r="H79" s="70" t="str">
        <f>IF(ISBLANK('[1]VCAS Entry List'!F81),"",'[1]VCAS Entry List'!F81)</f>
        <v>Subaru</v>
      </c>
      <c r="I79" s="71" t="str">
        <f>IF(ISBLANK('[1]VCAS Entry List'!G81),"",'[1]VCAS Entry List'!G81)</f>
        <v>WRX</v>
      </c>
      <c r="J79" s="72" t="str">
        <f>IF(ISBLANK('[1]VCAS Entry List'!H81),"",'[1]VCAS Entry List'!H81)</f>
        <v/>
      </c>
      <c r="K79" s="73">
        <v>67.7</v>
      </c>
      <c r="L79" s="74"/>
      <c r="M79" s="75">
        <v>67.56</v>
      </c>
      <c r="N79" s="74"/>
      <c r="O79" s="75">
        <v>65.78</v>
      </c>
      <c r="P79" s="74"/>
      <c r="Q79" s="75">
        <v>67.42</v>
      </c>
      <c r="R79" s="74"/>
      <c r="S79" s="75">
        <v>66.75</v>
      </c>
      <c r="T79" s="74"/>
      <c r="U79" s="75">
        <v>73.09</v>
      </c>
      <c r="V79" s="74"/>
      <c r="W79" s="75">
        <v>65.19</v>
      </c>
      <c r="X79" s="74"/>
      <c r="Y79" s="75" t="s">
        <v>0</v>
      </c>
      <c r="Z79" s="74"/>
      <c r="AA79" s="75" t="s">
        <v>0</v>
      </c>
      <c r="AB79" s="74"/>
      <c r="AC79" s="75" t="s">
        <v>0</v>
      </c>
      <c r="AD79" s="74"/>
      <c r="AE79" s="76">
        <f>IF(ISBLANK(K79),"",IF(OR(K79="DNS",K79="DNF"),"1000.00",IF(ISBLANK(L79),K79,K79+VLOOKUP(L79,[1]Lists!$B$5:$C$14,2,0))))</f>
        <v>67.7</v>
      </c>
      <c r="AF79" s="77">
        <f>IF(ISBLANK(M79),"",IF(OR(M79="DNS",M79="DNF"),"1000.00",IF(ISBLANK(N79),M79,M79+VLOOKUP(N79,[1]Lists!$B$5:$C$14,2,0))))</f>
        <v>67.56</v>
      </c>
      <c r="AG79" s="77">
        <f>IF(ISBLANK(O79),"",IF(OR(O79="DNS",O79="DNF"),"1000.00",IF(ISBLANK(P79),O79,O79+VLOOKUP(P79,[1]Lists!$B$5:$C$14,2,0))))</f>
        <v>65.78</v>
      </c>
      <c r="AH79" s="77">
        <f>IF(ISBLANK(Q79),"",IF(OR(Q79="DNS",Q79="DNF"),"1000.00",IF(ISBLANK(R79),Q79,Q79+VLOOKUP(R79,[1]Lists!$B$5:$C$14,2,0))))</f>
        <v>67.42</v>
      </c>
      <c r="AI79" s="77">
        <f>IF(ISBLANK(S79),"",IF(OR(S79="DNS",S79="DNF"),"1000.00",IF(ISBLANK(T79),S79,S79+VLOOKUP(T79,[1]Lists!$B$5:$C$14,2,0))))</f>
        <v>66.75</v>
      </c>
      <c r="AJ79" s="77">
        <f>IF(ISBLANK(U79),"",IF(OR(U79="DNS",U79="DNF"),"1000.00",IF(ISBLANK(V79),U79,U79+VLOOKUP(V79,[1]Lists!$B$5:$C$14,2,0))))</f>
        <v>73.09</v>
      </c>
      <c r="AK79" s="77">
        <f>IF(ISBLANK(W79),"",IF(OR(W79="DNS",W79="DNF"),"1000.00",IF(ISBLANK(X79),W79,W79+VLOOKUP(X79,[1]Lists!$B$5:$C$14,2,0))))</f>
        <v>65.19</v>
      </c>
      <c r="AL79" s="77" t="str">
        <f>IF(ISBLANK(Y79),"",IF(OR(Y79="DNS",Y79="DNF"),"1000.00",IF(ISBLANK(Z79),Y79,Y79+VLOOKUP(Z79,[1]Lists!$B$5:$C$14,2,0))))</f>
        <v/>
      </c>
      <c r="AM79" s="77" t="str">
        <f>IF(ISBLANK(AA79),"",IF(OR(AA79="DNS",AA79="DNF"),"1000.00",IF(ISBLANK(AB79),AA79,AA79+VLOOKUP(AB79,[1]Lists!$B$5:$C$14,2,0))))</f>
        <v/>
      </c>
      <c r="AN79" s="78" t="str">
        <f>IF(ISBLANK(AC79),"",IF(OR(AC79="DNS",AC79="DNF"),"1000.00",IF(ISBLANK(AD79),AC79,AC79+VLOOKUP(AD79,[1]Lists!$B$5:$C$14,2,0))))</f>
        <v/>
      </c>
      <c r="AO79" s="79" t="str">
        <f>IF(A79="","",IF(F79="","Enter Class",IF($G$8="Single","",IF(ISERROR(SMALL(AE79:AN79,1)+SMALL(AE79:AN79,2)),"DNQ",SMALL(AE79:AN79,1)+SMALL(AE79:AN79,2)))))</f>
        <v/>
      </c>
      <c r="AP79" s="79">
        <f>IF(A79="","",IF(F79="","Enter Class",IF(ISERROR(SMALL(AE79:AN79,1)+SMALL(AE79:AN79,2)+SMALL(AE79:AN79,3)),"DNQ",SMALL(AE79:AN79,1)+SMALL(AE79:AN79,2)+SMALL(AE79:AN79,3))))</f>
        <v>197.72</v>
      </c>
      <c r="AQ79" s="80"/>
      <c r="AR79" s="81"/>
      <c r="AS79" s="82"/>
      <c r="AT79" s="81"/>
      <c r="AU79" s="82"/>
      <c r="AV79" s="81"/>
      <c r="AW79" s="82"/>
      <c r="AX79" s="81"/>
      <c r="AY79" s="82"/>
      <c r="AZ79" s="81"/>
      <c r="BA79" s="82"/>
      <c r="BB79" s="81"/>
      <c r="BC79" s="82"/>
      <c r="BD79" s="81"/>
      <c r="BE79" s="82"/>
      <c r="BF79" s="81"/>
      <c r="BG79" s="82"/>
      <c r="BH79" s="81"/>
      <c r="BI79" s="82"/>
      <c r="BJ79" s="81"/>
      <c r="BK79" s="76" t="str">
        <f>IF(ISBLANK(AQ79),"",IF(OR(AQ79="DNS",AQ79="DNF"),"1000.00",IF(ISBLANK(AR79),AQ79,AQ79+VLOOKUP(AR79,[1]Lists!$B$5:$C$14,2,0))))</f>
        <v/>
      </c>
      <c r="BL79" s="77" t="str">
        <f>IF(ISBLANK(AS79),"",IF(OR(AS79="DNS",AS79="DNF"),"1000.00",IF(ISBLANK(AT79),AS79,AS79+VLOOKUP(AT79,[1]Lists!$B$5:$C$14,2,0))))</f>
        <v/>
      </c>
      <c r="BM79" s="77" t="str">
        <f>IF(ISBLANK(AU79),"",IF(OR(AU79="DNS",AU79="DNF"),"1000.00",IF(ISBLANK(AV79),AU79,AU79+VLOOKUP(AV79,[1]Lists!$B$5:$C$14,2,0))))</f>
        <v/>
      </c>
      <c r="BN79" s="77" t="str">
        <f>IF(ISBLANK(AW79),"",IF(OR(AW79="DNS",AW79="DNF"),"1000.00",IF(ISBLANK(AX79),AW79,AW79+VLOOKUP(AX79,[1]Lists!$B$5:$C$14,2,0))))</f>
        <v/>
      </c>
      <c r="BO79" s="77" t="str">
        <f>IF(ISBLANK(AY79),"",IF(OR(AY79="DNS",AY79="DNF"),"1000.00",IF(ISBLANK(AZ79),AY79,AY79+VLOOKUP(AZ79,[1]Lists!$B$5:$C$14,2,0))))</f>
        <v/>
      </c>
      <c r="BP79" s="77" t="str">
        <f>IF(ISBLANK(BA79),"",IF(OR(BA79="DNS",BA79="DNF"),"1000.00",IF(ISBLANK(BB79),BA79,BA79+VLOOKUP(BB79,[1]Lists!$B$5:$C$14,2,0))))</f>
        <v/>
      </c>
      <c r="BQ79" s="77" t="str">
        <f>IF(ISBLANK(BC79),"",IF(OR(BC79="DNS",BC79="DNF"),"1000.00",IF(ISBLANK(BD79),BC79,BC79+VLOOKUP(BD79,[1]Lists!$B$5:$C$14,2,0))))</f>
        <v/>
      </c>
      <c r="BR79" s="77" t="str">
        <f>IF(ISBLANK(BE79),"",IF(OR(BE79="DNS",BE79="DNF"),"1000.00",IF(ISBLANK(BF79),BE79,BE79+VLOOKUP(BF79,[1]Lists!$B$5:$C$14,2,0))))</f>
        <v/>
      </c>
      <c r="BS79" s="77" t="str">
        <f>IF(ISBLANK(BG79),"",IF(OR(BG79="DNS",BG79="DNF"),"1000.00",IF(ISBLANK(BH79),BG79,BG79+VLOOKUP(BH79,[1]Lists!$B$5:$C$14,2,0))))</f>
        <v/>
      </c>
      <c r="BT79" s="78" t="str">
        <f>IF(ISBLANK(BI79),"",IF(OR(BI79="DNS",BI79="DNF"),"1000.00",IF(ISBLANK(BJ79),BI79,BI79+VLOOKUP(BJ79,[1]Lists!$B$5:$C$14,2,0))))</f>
        <v/>
      </c>
      <c r="BU79" s="79" t="str">
        <f>IF(A79="","",IF(F79="","Enter Class",IF($G$8="Single","",IF(ISERROR(SMALL(BK79:BT79,1)+SMALL(BK79:BT79,2)),"DNQ",SMALL(BK79:BT79,1)+SMALL(BK79:BT79,2)))))</f>
        <v/>
      </c>
      <c r="BV79" s="79">
        <f>IF('[1]VCAS Entry List'!A81="","",IF(A79="","Enter No.",IF(F79="","Enter Class",IF($G$8="Single",AP79,IF(ISERROR(AO79+BU79),"DNQ",AO79+BU79)))))</f>
        <v>197.72</v>
      </c>
      <c r="BW79" s="83">
        <f>IF(A79="","",IF(F79="","",IF(BV79="DNQ","",1+SUMPRODUCT(($F$15:$F$158=F79)*($BV$15:$BV$158&lt;BV79)))))</f>
        <v>7</v>
      </c>
      <c r="BX79" s="84">
        <f>IF(A79="","",IF(F79="","",IF(BV79="DNQ","",RANK(BV79,$BV$15:$BV$158,1))))</f>
        <v>16</v>
      </c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1:95" x14ac:dyDescent="0.25">
      <c r="A80" s="65">
        <v>20</v>
      </c>
      <c r="B80" s="66" t="str">
        <f>IF(ISBLANK('[1]VCAS Entry List'!A82),"",'[1]VCAS Entry List'!A82)</f>
        <v>Temp128</v>
      </c>
      <c r="C80" s="66" t="str">
        <f>IF(ISBLANK('[1]VCAS Entry List'!B82&amp;" "&amp;'[1]VCAS Entry List'!C82&amp;" "&amp;'[1]VCAS Entry List'!D82),"",'[1]VCAS Entry List'!B82&amp;" "&amp;'[1]VCAS Entry List'!C82&amp;" "&amp;'[1]VCAS Entry List'!D82)</f>
        <v>Matt McDonald W</v>
      </c>
      <c r="D80" s="67" t="str">
        <f>IF(ISBLANK('[1]VCAS Entry List'!B82),"",'[1]VCAS Entry List'!B82)</f>
        <v>Matt</v>
      </c>
      <c r="E80" s="67" t="str">
        <f>IF(ISBLANK('[1]VCAS Entry List'!C82),"",'[1]VCAS Entry List'!C82)</f>
        <v>McDonald</v>
      </c>
      <c r="F80" s="68" t="str">
        <f>IF(ISBLANK('[1]VCAS Entry List'!D82),"",'[1]VCAS Entry List'!D82)</f>
        <v>W</v>
      </c>
      <c r="G80" s="69" t="str">
        <f>IF(ISBLANK('[1]VCAS Entry List'!E82),"",'[1]VCAS Entry List'!E82)</f>
        <v>MADCC</v>
      </c>
      <c r="H80" s="70" t="str">
        <f>IF(ISBLANK('[1]VCAS Entry List'!F82),"",'[1]VCAS Entry List'!F82)</f>
        <v>Subaru</v>
      </c>
      <c r="I80" s="71" t="str">
        <f>IF(ISBLANK('[1]VCAS Entry List'!G82),"",'[1]VCAS Entry List'!G82)</f>
        <v>Impreza RX</v>
      </c>
      <c r="J80" s="72" t="str">
        <f>IF(ISBLANK('[1]VCAS Entry List'!H82),"",'[1]VCAS Entry List'!H82)</f>
        <v/>
      </c>
      <c r="K80" s="73">
        <v>73.39</v>
      </c>
      <c r="L80" s="74"/>
      <c r="M80" s="75">
        <v>70.7</v>
      </c>
      <c r="N80" s="74"/>
      <c r="O80" s="75">
        <v>69.97</v>
      </c>
      <c r="P80" s="74"/>
      <c r="Q80" s="75">
        <v>69.33</v>
      </c>
      <c r="R80" s="74"/>
      <c r="S80" s="75" t="s">
        <v>33</v>
      </c>
      <c r="T80" s="74"/>
      <c r="U80" s="75">
        <v>70.98</v>
      </c>
      <c r="V80" s="74"/>
      <c r="W80" s="75" t="s">
        <v>0</v>
      </c>
      <c r="X80" s="74"/>
      <c r="Y80" s="75" t="s">
        <v>0</v>
      </c>
      <c r="Z80" s="74"/>
      <c r="AA80" s="75" t="s">
        <v>0</v>
      </c>
      <c r="AB80" s="74"/>
      <c r="AC80" s="75" t="s">
        <v>0</v>
      </c>
      <c r="AD80" s="74"/>
      <c r="AE80" s="76">
        <f>IF(ISBLANK(K80),"",IF(OR(K80="DNS",K80="DNF"),"1000.00",IF(ISBLANK(L80),K80,K80+VLOOKUP(L80,[1]Lists!$B$5:$C$14,2,0))))</f>
        <v>73.39</v>
      </c>
      <c r="AF80" s="77">
        <f>IF(ISBLANK(M80),"",IF(OR(M80="DNS",M80="DNF"),"1000.00",IF(ISBLANK(N80),M80,M80+VLOOKUP(N80,[1]Lists!$B$5:$C$14,2,0))))</f>
        <v>70.7</v>
      </c>
      <c r="AG80" s="77">
        <f>IF(ISBLANK(O80),"",IF(OR(O80="DNS",O80="DNF"),"1000.00",IF(ISBLANK(P80),O80,O80+VLOOKUP(P80,[1]Lists!$B$5:$C$14,2,0))))</f>
        <v>69.97</v>
      </c>
      <c r="AH80" s="77">
        <f>IF(ISBLANK(Q80),"",IF(OR(Q80="DNS",Q80="DNF"),"1000.00",IF(ISBLANK(R80),Q80,Q80+VLOOKUP(R80,[1]Lists!$B$5:$C$14,2,0))))</f>
        <v>69.33</v>
      </c>
      <c r="AI80" s="77" t="str">
        <f>IF(ISBLANK(S80),"",IF(OR(S80="DNS",S80="DNF"),"1000.00",IF(ISBLANK(T80),S80,S80+VLOOKUP(T80,[1]Lists!$B$5:$C$14,2,0))))</f>
        <v>1000.00</v>
      </c>
      <c r="AJ80" s="77">
        <f>IF(ISBLANK(U80),"",IF(OR(U80="DNS",U80="DNF"),"1000.00",IF(ISBLANK(V80),U80,U80+VLOOKUP(V80,[1]Lists!$B$5:$C$14,2,0))))</f>
        <v>70.98</v>
      </c>
      <c r="AK80" s="77" t="str">
        <f>IF(ISBLANK(W80),"",IF(OR(W80="DNS",W80="DNF"),"1000.00",IF(ISBLANK(X80),W80,W80+VLOOKUP(X80,[1]Lists!$B$5:$C$14,2,0))))</f>
        <v/>
      </c>
      <c r="AL80" s="77" t="str">
        <f>IF(ISBLANK(Y80),"",IF(OR(Y80="DNS",Y80="DNF"),"1000.00",IF(ISBLANK(Z80),Y80,Y80+VLOOKUP(Z80,[1]Lists!$B$5:$C$14,2,0))))</f>
        <v/>
      </c>
      <c r="AM80" s="77" t="str">
        <f>IF(ISBLANK(AA80),"",IF(OR(AA80="DNS",AA80="DNF"),"1000.00",IF(ISBLANK(AB80),AA80,AA80+VLOOKUP(AB80,[1]Lists!$B$5:$C$14,2,0))))</f>
        <v/>
      </c>
      <c r="AN80" s="78" t="str">
        <f>IF(ISBLANK(AC80),"",IF(OR(AC80="DNS",AC80="DNF"),"1000.00",IF(ISBLANK(AD80),AC80,AC80+VLOOKUP(AD80,[1]Lists!$B$5:$C$14,2,0))))</f>
        <v/>
      </c>
      <c r="AO80" s="79" t="str">
        <f>IF(A80="","",IF(F80="","Enter Class",IF($G$8="Single","",IF(ISERROR(SMALL(AE80:AN80,1)+SMALL(AE80:AN80,2)),"DNQ",SMALL(AE80:AN80,1)+SMALL(AE80:AN80,2)))))</f>
        <v/>
      </c>
      <c r="AP80" s="79">
        <f>IF(A80="","",IF(F80="","Enter Class",IF(ISERROR(SMALL(AE80:AN80,1)+SMALL(AE80:AN80,2)+SMALL(AE80:AN80,3)),"DNQ",SMALL(AE80:AN80,1)+SMALL(AE80:AN80,2)+SMALL(AE80:AN80,3))))</f>
        <v>210</v>
      </c>
      <c r="AQ80" s="80"/>
      <c r="AR80" s="81"/>
      <c r="AS80" s="82"/>
      <c r="AT80" s="81"/>
      <c r="AU80" s="82"/>
      <c r="AV80" s="81"/>
      <c r="AW80" s="82"/>
      <c r="AX80" s="81"/>
      <c r="AY80" s="82"/>
      <c r="AZ80" s="81"/>
      <c r="BA80" s="82"/>
      <c r="BB80" s="81"/>
      <c r="BC80" s="82"/>
      <c r="BD80" s="81"/>
      <c r="BE80" s="82"/>
      <c r="BF80" s="81"/>
      <c r="BG80" s="82"/>
      <c r="BH80" s="81"/>
      <c r="BI80" s="82"/>
      <c r="BJ80" s="81"/>
      <c r="BK80" s="76" t="str">
        <f>IF(ISBLANK(AQ80),"",IF(OR(AQ80="DNS",AQ80="DNF"),"1000.00",IF(ISBLANK(AR80),AQ80,AQ80+VLOOKUP(AR80,[1]Lists!$B$5:$C$14,2,0))))</f>
        <v/>
      </c>
      <c r="BL80" s="77" t="str">
        <f>IF(ISBLANK(AS80),"",IF(OR(AS80="DNS",AS80="DNF"),"1000.00",IF(ISBLANK(AT80),AS80,AS80+VLOOKUP(AT80,[1]Lists!$B$5:$C$14,2,0))))</f>
        <v/>
      </c>
      <c r="BM80" s="77" t="str">
        <f>IF(ISBLANK(AU80),"",IF(OR(AU80="DNS",AU80="DNF"),"1000.00",IF(ISBLANK(AV80),AU80,AU80+VLOOKUP(AV80,[1]Lists!$B$5:$C$14,2,0))))</f>
        <v/>
      </c>
      <c r="BN80" s="77" t="str">
        <f>IF(ISBLANK(AW80),"",IF(OR(AW80="DNS",AW80="DNF"),"1000.00",IF(ISBLANK(AX80),AW80,AW80+VLOOKUP(AX80,[1]Lists!$B$5:$C$14,2,0))))</f>
        <v/>
      </c>
      <c r="BO80" s="77" t="str">
        <f>IF(ISBLANK(AY80),"",IF(OR(AY80="DNS",AY80="DNF"),"1000.00",IF(ISBLANK(AZ80),AY80,AY80+VLOOKUP(AZ80,[1]Lists!$B$5:$C$14,2,0))))</f>
        <v/>
      </c>
      <c r="BP80" s="77" t="str">
        <f>IF(ISBLANK(BA80),"",IF(OR(BA80="DNS",BA80="DNF"),"1000.00",IF(ISBLANK(BB80),BA80,BA80+VLOOKUP(BB80,[1]Lists!$B$5:$C$14,2,0))))</f>
        <v/>
      </c>
      <c r="BQ80" s="77" t="str">
        <f>IF(ISBLANK(BC80),"",IF(OR(BC80="DNS",BC80="DNF"),"1000.00",IF(ISBLANK(BD80),BC80,BC80+VLOOKUP(BD80,[1]Lists!$B$5:$C$14,2,0))))</f>
        <v/>
      </c>
      <c r="BR80" s="77" t="str">
        <f>IF(ISBLANK(BE80),"",IF(OR(BE80="DNS",BE80="DNF"),"1000.00",IF(ISBLANK(BF80),BE80,BE80+VLOOKUP(BF80,[1]Lists!$B$5:$C$14,2,0))))</f>
        <v/>
      </c>
      <c r="BS80" s="77" t="str">
        <f>IF(ISBLANK(BG80),"",IF(OR(BG80="DNS",BG80="DNF"),"1000.00",IF(ISBLANK(BH80),BG80,BG80+VLOOKUP(BH80,[1]Lists!$B$5:$C$14,2,0))))</f>
        <v/>
      </c>
      <c r="BT80" s="78" t="str">
        <f>IF(ISBLANK(BI80),"",IF(OR(BI80="DNS",BI80="DNF"),"1000.00",IF(ISBLANK(BJ80),BI80,BI80+VLOOKUP(BJ80,[1]Lists!$B$5:$C$14,2,0))))</f>
        <v/>
      </c>
      <c r="BU80" s="79" t="str">
        <f>IF(A80="","",IF(F80="","Enter Class",IF($G$8="Single","",IF(ISERROR(SMALL(BK80:BT80,1)+SMALL(BK80:BT80,2)),"DNQ",SMALL(BK80:BT80,1)+SMALL(BK80:BT80,2)))))</f>
        <v/>
      </c>
      <c r="BV80" s="79">
        <f>IF('[1]VCAS Entry List'!A82="","",IF(A80="","Enter No.",IF(F80="","Enter Class",IF($G$8="Single",AP80,IF(ISERROR(AO80+BU80),"DNQ",AO80+BU80)))))</f>
        <v>210</v>
      </c>
      <c r="BW80" s="83">
        <f>IF(A80="","",IF(F80="","",IF(BV80="DNQ","",1+SUMPRODUCT(($F$15:$F$158=F80)*($BV$15:$BV$158&lt;BV80)))))</f>
        <v>8</v>
      </c>
      <c r="BX80" s="84">
        <f>IF(A80="","",IF(F80="","",IF(BV80="DNQ","",RANK(BV80,$BV$15:$BV$158,1))))</f>
        <v>45</v>
      </c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1:95" x14ac:dyDescent="0.25">
      <c r="A81" s="65"/>
      <c r="B81" s="66" t="str">
        <f>IF(ISBLANK('[1]VCAS Entry List'!A83),"",'[1]VCAS Entry List'!A83)</f>
        <v/>
      </c>
      <c r="C81" s="66" t="str">
        <f>IF(ISBLANK('[1]VCAS Entry List'!B83&amp;" "&amp;'[1]VCAS Entry List'!C83&amp;" "&amp;'[1]VCAS Entry List'!D83),"",'[1]VCAS Entry List'!B83&amp;" "&amp;'[1]VCAS Entry List'!C83&amp;" "&amp;'[1]VCAS Entry List'!D83)</f>
        <v xml:space="preserve">  </v>
      </c>
      <c r="D81" s="67" t="str">
        <f>IF(ISBLANK('[1]VCAS Entry List'!B83),"",'[1]VCAS Entry List'!B83)</f>
        <v/>
      </c>
      <c r="E81" s="67" t="str">
        <f>IF(ISBLANK('[1]VCAS Entry List'!C83),"",'[1]VCAS Entry List'!C83)</f>
        <v/>
      </c>
      <c r="F81" s="68" t="str">
        <f>IF(ISBLANK('[1]VCAS Entry List'!D83),"",'[1]VCAS Entry List'!D83)</f>
        <v/>
      </c>
      <c r="G81" s="69" t="str">
        <f>IF(ISBLANK('[1]VCAS Entry List'!E83),"",'[1]VCAS Entry List'!E83)</f>
        <v/>
      </c>
      <c r="H81" s="70" t="str">
        <f>IF(ISBLANK('[1]VCAS Entry List'!F83),"",'[1]VCAS Entry List'!F83)</f>
        <v/>
      </c>
      <c r="I81" s="71" t="str">
        <f>IF(ISBLANK('[1]VCAS Entry List'!G83),"",'[1]VCAS Entry List'!G83)</f>
        <v/>
      </c>
      <c r="J81" s="72" t="str">
        <f>IF(ISBLANK('[1]VCAS Entry List'!H83),"",'[1]VCAS Entry List'!H83)</f>
        <v/>
      </c>
      <c r="K81" s="73"/>
      <c r="L81" s="74"/>
      <c r="M81" s="75"/>
      <c r="N81" s="74"/>
      <c r="O81" s="75"/>
      <c r="P81" s="74"/>
      <c r="Q81" s="75"/>
      <c r="R81" s="74"/>
      <c r="S81" s="75"/>
      <c r="T81" s="74"/>
      <c r="U81" s="75"/>
      <c r="V81" s="74"/>
      <c r="W81" s="75"/>
      <c r="X81" s="74"/>
      <c r="Y81" s="75"/>
      <c r="Z81" s="74"/>
      <c r="AA81" s="75"/>
      <c r="AB81" s="74"/>
      <c r="AC81" s="75"/>
      <c r="AD81" s="74"/>
      <c r="AE81" s="76" t="str">
        <f>IF(ISBLANK(K81),"",IF(OR(K81="DNS",K81="DNF"),"1000.00",IF(ISBLANK(L81),K81,K81+VLOOKUP(L81,[1]Lists!$B$5:$C$14,2,0))))</f>
        <v/>
      </c>
      <c r="AF81" s="77" t="str">
        <f>IF(ISBLANK(M81),"",IF(OR(M81="DNS",M81="DNF"),"1000.00",IF(ISBLANK(N81),M81,M81+VLOOKUP(N81,[1]Lists!$B$5:$C$14,2,0))))</f>
        <v/>
      </c>
      <c r="AG81" s="77" t="str">
        <f>IF(ISBLANK(O81),"",IF(OR(O81="DNS",O81="DNF"),"1000.00",IF(ISBLANK(P81),O81,O81+VLOOKUP(P81,[1]Lists!$B$5:$C$14,2,0))))</f>
        <v/>
      </c>
      <c r="AH81" s="77" t="str">
        <f>IF(ISBLANK(Q81),"",IF(OR(Q81="DNS",Q81="DNF"),"1000.00",IF(ISBLANK(R81),Q81,Q81+VLOOKUP(R81,[1]Lists!$B$5:$C$14,2,0))))</f>
        <v/>
      </c>
      <c r="AI81" s="77" t="str">
        <f>IF(ISBLANK(S81),"",IF(OR(S81="DNS",S81="DNF"),"1000.00",IF(ISBLANK(T81),S81,S81+VLOOKUP(T81,[1]Lists!$B$5:$C$14,2,0))))</f>
        <v/>
      </c>
      <c r="AJ81" s="77" t="str">
        <f>IF(ISBLANK(U81),"",IF(OR(U81="DNS",U81="DNF"),"1000.00",IF(ISBLANK(V81),U81,U81+VLOOKUP(V81,[1]Lists!$B$5:$C$14,2,0))))</f>
        <v/>
      </c>
      <c r="AK81" s="77" t="str">
        <f>IF(ISBLANK(W81),"",IF(OR(W81="DNS",W81="DNF"),"1000.00",IF(ISBLANK(X81),W81,W81+VLOOKUP(X81,[1]Lists!$B$5:$C$14,2,0))))</f>
        <v/>
      </c>
      <c r="AL81" s="77" t="str">
        <f>IF(ISBLANK(Y81),"",IF(OR(Y81="DNS",Y81="DNF"),"1000.00",IF(ISBLANK(Z81),Y81,Y81+VLOOKUP(Z81,[1]Lists!$B$5:$C$14,2,0))))</f>
        <v/>
      </c>
      <c r="AM81" s="77" t="str">
        <f>IF(ISBLANK(AA81),"",IF(OR(AA81="DNS",AA81="DNF"),"1000.00",IF(ISBLANK(AB81),AA81,AA81+VLOOKUP(AB81,[1]Lists!$B$5:$C$14,2,0))))</f>
        <v/>
      </c>
      <c r="AN81" s="78" t="str">
        <f>IF(ISBLANK(AC81),"",IF(OR(AC81="DNS",AC81="DNF"),"1000.00",IF(ISBLANK(AD81),AC81,AC81+VLOOKUP(AD81,[1]Lists!$B$5:$C$14,2,0))))</f>
        <v/>
      </c>
      <c r="AO81" s="79" t="str">
        <f t="shared" ref="AO80:AO143" si="0">IF(A81="","",IF(F81="","Enter Class",IF($G$8="Single","",IF(ISERROR(SMALL(AE81:AN81,1)+SMALL(AE81:AN81,2)),"DNQ",SMALL(AE81:AN81,1)+SMALL(AE81:AN81,2)))))</f>
        <v/>
      </c>
      <c r="AP81" s="79" t="str">
        <f t="shared" ref="AP79:AP142" si="1">IF(A81="","",IF(F81="","Enter Class",IF(ISERROR(SMALL(AE81:AN81,1)+SMALL(AE81:AN81,2)+SMALL(AE81:AN81,3)),"DNQ",SMALL(AE81:AN81,1)+SMALL(AE81:AN81,2)+SMALL(AE81:AN81,3))))</f>
        <v/>
      </c>
      <c r="AQ81" s="80"/>
      <c r="AR81" s="81"/>
      <c r="AS81" s="82"/>
      <c r="AT81" s="81"/>
      <c r="AU81" s="82"/>
      <c r="AV81" s="81"/>
      <c r="AW81" s="82"/>
      <c r="AX81" s="81"/>
      <c r="AY81" s="82"/>
      <c r="AZ81" s="81"/>
      <c r="BA81" s="82"/>
      <c r="BB81" s="81"/>
      <c r="BC81" s="82"/>
      <c r="BD81" s="81"/>
      <c r="BE81" s="82"/>
      <c r="BF81" s="81"/>
      <c r="BG81" s="82"/>
      <c r="BH81" s="81"/>
      <c r="BI81" s="82"/>
      <c r="BJ81" s="81"/>
      <c r="BK81" s="76" t="str">
        <f>IF(ISBLANK(AQ81),"",IF(OR(AQ81="DNS",AQ81="DNF"),"1000.00",IF(ISBLANK(AR81),AQ81,AQ81+VLOOKUP(AR81,[1]Lists!$B$5:$C$14,2,0))))</f>
        <v/>
      </c>
      <c r="BL81" s="77" t="str">
        <f>IF(ISBLANK(AS81),"",IF(OR(AS81="DNS",AS81="DNF"),"1000.00",IF(ISBLANK(AT81),AS81,AS81+VLOOKUP(AT81,[1]Lists!$B$5:$C$14,2,0))))</f>
        <v/>
      </c>
      <c r="BM81" s="77" t="str">
        <f>IF(ISBLANK(AU81),"",IF(OR(AU81="DNS",AU81="DNF"),"1000.00",IF(ISBLANK(AV81),AU81,AU81+VLOOKUP(AV81,[1]Lists!$B$5:$C$14,2,0))))</f>
        <v/>
      </c>
      <c r="BN81" s="77" t="str">
        <f>IF(ISBLANK(AW81),"",IF(OR(AW81="DNS",AW81="DNF"),"1000.00",IF(ISBLANK(AX81),AW81,AW81+VLOOKUP(AX81,[1]Lists!$B$5:$C$14,2,0))))</f>
        <v/>
      </c>
      <c r="BO81" s="77" t="str">
        <f>IF(ISBLANK(AY81),"",IF(OR(AY81="DNS",AY81="DNF"),"1000.00",IF(ISBLANK(AZ81),AY81,AY81+VLOOKUP(AZ81,[1]Lists!$B$5:$C$14,2,0))))</f>
        <v/>
      </c>
      <c r="BP81" s="77" t="str">
        <f>IF(ISBLANK(BA81),"",IF(OR(BA81="DNS",BA81="DNF"),"1000.00",IF(ISBLANK(BB81),BA81,BA81+VLOOKUP(BB81,[1]Lists!$B$5:$C$14,2,0))))</f>
        <v/>
      </c>
      <c r="BQ81" s="77" t="str">
        <f>IF(ISBLANK(BC81),"",IF(OR(BC81="DNS",BC81="DNF"),"1000.00",IF(ISBLANK(BD81),BC81,BC81+VLOOKUP(BD81,[1]Lists!$B$5:$C$14,2,0))))</f>
        <v/>
      </c>
      <c r="BR81" s="77" t="str">
        <f>IF(ISBLANK(BE81),"",IF(OR(BE81="DNS",BE81="DNF"),"1000.00",IF(ISBLANK(BF81),BE81,BE81+VLOOKUP(BF81,[1]Lists!$B$5:$C$14,2,0))))</f>
        <v/>
      </c>
      <c r="BS81" s="77" t="str">
        <f>IF(ISBLANK(BG81),"",IF(OR(BG81="DNS",BG81="DNF"),"1000.00",IF(ISBLANK(BH81),BG81,BG81+VLOOKUP(BH81,[1]Lists!$B$5:$C$14,2,0))))</f>
        <v/>
      </c>
      <c r="BT81" s="78" t="str">
        <f>IF(ISBLANK(BI81),"",IF(OR(BI81="DNS",BI81="DNF"),"1000.00",IF(ISBLANK(BJ81),BI81,BI81+VLOOKUP(BJ81,[1]Lists!$B$5:$C$14,2,0))))</f>
        <v/>
      </c>
      <c r="BU81" s="79" t="str">
        <f t="shared" ref="BU80:BU143" si="2">IF(A81="","",IF(F81="","Enter Class",IF($G$8="Single","",IF(ISERROR(SMALL(BK81:BT81,1)+SMALL(BK81:BT81,2)),"DNQ",SMALL(BK81:BT81,1)+SMALL(BK81:BT81,2)))))</f>
        <v/>
      </c>
      <c r="BV81" s="79" t="str">
        <f>IF('[1]VCAS Entry List'!A83="","",IF(A81="","Enter No.",IF(F81="","Enter Class",IF($G$8="Single",AP81,IF(ISERROR(AO81+BU81),"DNQ",AO81+BU81)))))</f>
        <v/>
      </c>
      <c r="BW81" s="83" t="str">
        <f t="shared" ref="BW80:BW143" si="3">IF(A81="","",IF(F81="","",IF(BV81="DNQ","",1+SUMPRODUCT(($F$15:$F$158=F81)*($BV$15:$BV$158&lt;BV81)))))</f>
        <v/>
      </c>
      <c r="BX81" s="84" t="str">
        <f t="shared" ref="BX80:BX143" si="4">IF(A81="","",IF(F81="","",IF(BV81="DNQ","",RANK(BV81,$BV$15:$BV$158,1))))</f>
        <v/>
      </c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1:95" x14ac:dyDescent="0.25">
      <c r="A82" s="65"/>
      <c r="B82" s="66" t="str">
        <f>IF(ISBLANK('[1]VCAS Entry List'!A84),"",'[1]VCAS Entry List'!A84)</f>
        <v/>
      </c>
      <c r="C82" s="66" t="str">
        <f>IF(ISBLANK('[1]VCAS Entry List'!B84&amp;" "&amp;'[1]VCAS Entry List'!C84&amp;" "&amp;'[1]VCAS Entry List'!D84),"",'[1]VCAS Entry List'!B84&amp;" "&amp;'[1]VCAS Entry List'!C84&amp;" "&amp;'[1]VCAS Entry List'!D84)</f>
        <v xml:space="preserve">  </v>
      </c>
      <c r="D82" s="67" t="str">
        <f>IF(ISBLANK('[1]VCAS Entry List'!B84),"",'[1]VCAS Entry List'!B84)</f>
        <v/>
      </c>
      <c r="E82" s="67" t="str">
        <f>IF(ISBLANK('[1]VCAS Entry List'!C84),"",'[1]VCAS Entry List'!C84)</f>
        <v/>
      </c>
      <c r="F82" s="68" t="str">
        <f>IF(ISBLANK('[1]VCAS Entry List'!D84),"",'[1]VCAS Entry List'!D84)</f>
        <v/>
      </c>
      <c r="G82" s="69" t="str">
        <f>IF(ISBLANK('[1]VCAS Entry List'!E84),"",'[1]VCAS Entry List'!E84)</f>
        <v/>
      </c>
      <c r="H82" s="70" t="str">
        <f>IF(ISBLANK('[1]VCAS Entry List'!F84),"",'[1]VCAS Entry List'!F84)</f>
        <v/>
      </c>
      <c r="I82" s="71" t="str">
        <f>IF(ISBLANK('[1]VCAS Entry List'!G84),"",'[1]VCAS Entry List'!G84)</f>
        <v/>
      </c>
      <c r="J82" s="72" t="str">
        <f>IF(ISBLANK('[1]VCAS Entry List'!H84),"",'[1]VCAS Entry List'!H84)</f>
        <v/>
      </c>
      <c r="K82" s="73"/>
      <c r="L82" s="74"/>
      <c r="M82" s="75"/>
      <c r="N82" s="74"/>
      <c r="O82" s="75"/>
      <c r="P82" s="74"/>
      <c r="Q82" s="75"/>
      <c r="R82" s="74"/>
      <c r="S82" s="75"/>
      <c r="T82" s="74"/>
      <c r="U82" s="75"/>
      <c r="V82" s="74"/>
      <c r="W82" s="75"/>
      <c r="X82" s="74"/>
      <c r="Y82" s="75"/>
      <c r="Z82" s="74"/>
      <c r="AA82" s="75"/>
      <c r="AB82" s="74"/>
      <c r="AC82" s="75"/>
      <c r="AD82" s="74"/>
      <c r="AE82" s="76" t="str">
        <f>IF(ISBLANK(K82),"",IF(OR(K82="DNS",K82="DNF"),"1000.00",IF(ISBLANK(L82),K82,K82+VLOOKUP(L82,[1]Lists!$B$5:$C$14,2,0))))</f>
        <v/>
      </c>
      <c r="AF82" s="77" t="str">
        <f>IF(ISBLANK(M82),"",IF(OR(M82="DNS",M82="DNF"),"1000.00",IF(ISBLANK(N82),M82,M82+VLOOKUP(N82,[1]Lists!$B$5:$C$14,2,0))))</f>
        <v/>
      </c>
      <c r="AG82" s="77" t="str">
        <f>IF(ISBLANK(O82),"",IF(OR(O82="DNS",O82="DNF"),"1000.00",IF(ISBLANK(P82),O82,O82+VLOOKUP(P82,[1]Lists!$B$5:$C$14,2,0))))</f>
        <v/>
      </c>
      <c r="AH82" s="77" t="str">
        <f>IF(ISBLANK(Q82),"",IF(OR(Q82="DNS",Q82="DNF"),"1000.00",IF(ISBLANK(R82),Q82,Q82+VLOOKUP(R82,[1]Lists!$B$5:$C$14,2,0))))</f>
        <v/>
      </c>
      <c r="AI82" s="77" t="str">
        <f>IF(ISBLANK(S82),"",IF(OR(S82="DNS",S82="DNF"),"1000.00",IF(ISBLANK(T82),S82,S82+VLOOKUP(T82,[1]Lists!$B$5:$C$14,2,0))))</f>
        <v/>
      </c>
      <c r="AJ82" s="77" t="str">
        <f>IF(ISBLANK(U82),"",IF(OR(U82="DNS",U82="DNF"),"1000.00",IF(ISBLANK(V82),U82,U82+VLOOKUP(V82,[1]Lists!$B$5:$C$14,2,0))))</f>
        <v/>
      </c>
      <c r="AK82" s="77" t="str">
        <f>IF(ISBLANK(W82),"",IF(OR(W82="DNS",W82="DNF"),"1000.00",IF(ISBLANK(X82),W82,W82+VLOOKUP(X82,[1]Lists!$B$5:$C$14,2,0))))</f>
        <v/>
      </c>
      <c r="AL82" s="77" t="str">
        <f>IF(ISBLANK(Y82),"",IF(OR(Y82="DNS",Y82="DNF"),"1000.00",IF(ISBLANK(Z82),Y82,Y82+VLOOKUP(Z82,[1]Lists!$B$5:$C$14,2,0))))</f>
        <v/>
      </c>
      <c r="AM82" s="77" t="str">
        <f>IF(ISBLANK(AA82),"",IF(OR(AA82="DNS",AA82="DNF"),"1000.00",IF(ISBLANK(AB82),AA82,AA82+VLOOKUP(AB82,[1]Lists!$B$5:$C$14,2,0))))</f>
        <v/>
      </c>
      <c r="AN82" s="78" t="str">
        <f>IF(ISBLANK(AC82),"",IF(OR(AC82="DNS",AC82="DNF"),"1000.00",IF(ISBLANK(AD82),AC82,AC82+VLOOKUP(AD82,[1]Lists!$B$5:$C$14,2,0))))</f>
        <v/>
      </c>
      <c r="AO82" s="79" t="str">
        <f t="shared" si="0"/>
        <v/>
      </c>
      <c r="AP82" s="79" t="str">
        <f t="shared" si="1"/>
        <v/>
      </c>
      <c r="AQ82" s="80"/>
      <c r="AR82" s="81"/>
      <c r="AS82" s="82"/>
      <c r="AT82" s="81"/>
      <c r="AU82" s="82"/>
      <c r="AV82" s="81"/>
      <c r="AW82" s="82"/>
      <c r="AX82" s="81"/>
      <c r="AY82" s="82"/>
      <c r="AZ82" s="81"/>
      <c r="BA82" s="82"/>
      <c r="BB82" s="81"/>
      <c r="BC82" s="82"/>
      <c r="BD82" s="81"/>
      <c r="BE82" s="82"/>
      <c r="BF82" s="81"/>
      <c r="BG82" s="82"/>
      <c r="BH82" s="81"/>
      <c r="BI82" s="82"/>
      <c r="BJ82" s="81"/>
      <c r="BK82" s="76" t="str">
        <f>IF(ISBLANK(AQ82),"",IF(OR(AQ82="DNS",AQ82="DNF"),"1000.00",IF(ISBLANK(AR82),AQ82,AQ82+VLOOKUP(AR82,[1]Lists!$B$5:$C$14,2,0))))</f>
        <v/>
      </c>
      <c r="BL82" s="77" t="str">
        <f>IF(ISBLANK(AS82),"",IF(OR(AS82="DNS",AS82="DNF"),"1000.00",IF(ISBLANK(AT82),AS82,AS82+VLOOKUP(AT82,[1]Lists!$B$5:$C$14,2,0))))</f>
        <v/>
      </c>
      <c r="BM82" s="77" t="str">
        <f>IF(ISBLANK(AU82),"",IF(OR(AU82="DNS",AU82="DNF"),"1000.00",IF(ISBLANK(AV82),AU82,AU82+VLOOKUP(AV82,[1]Lists!$B$5:$C$14,2,0))))</f>
        <v/>
      </c>
      <c r="BN82" s="77" t="str">
        <f>IF(ISBLANK(AW82),"",IF(OR(AW82="DNS",AW82="DNF"),"1000.00",IF(ISBLANK(AX82),AW82,AW82+VLOOKUP(AX82,[1]Lists!$B$5:$C$14,2,0))))</f>
        <v/>
      </c>
      <c r="BO82" s="77" t="str">
        <f>IF(ISBLANK(AY82),"",IF(OR(AY82="DNS",AY82="DNF"),"1000.00",IF(ISBLANK(AZ82),AY82,AY82+VLOOKUP(AZ82,[1]Lists!$B$5:$C$14,2,0))))</f>
        <v/>
      </c>
      <c r="BP82" s="77" t="str">
        <f>IF(ISBLANK(BA82),"",IF(OR(BA82="DNS",BA82="DNF"),"1000.00",IF(ISBLANK(BB82),BA82,BA82+VLOOKUP(BB82,[1]Lists!$B$5:$C$14,2,0))))</f>
        <v/>
      </c>
      <c r="BQ82" s="77" t="str">
        <f>IF(ISBLANK(BC82),"",IF(OR(BC82="DNS",BC82="DNF"),"1000.00",IF(ISBLANK(BD82),BC82,BC82+VLOOKUP(BD82,[1]Lists!$B$5:$C$14,2,0))))</f>
        <v/>
      </c>
      <c r="BR82" s="77" t="str">
        <f>IF(ISBLANK(BE82),"",IF(OR(BE82="DNS",BE82="DNF"),"1000.00",IF(ISBLANK(BF82),BE82,BE82+VLOOKUP(BF82,[1]Lists!$B$5:$C$14,2,0))))</f>
        <v/>
      </c>
      <c r="BS82" s="77" t="str">
        <f>IF(ISBLANK(BG82),"",IF(OR(BG82="DNS",BG82="DNF"),"1000.00",IF(ISBLANK(BH82),BG82,BG82+VLOOKUP(BH82,[1]Lists!$B$5:$C$14,2,0))))</f>
        <v/>
      </c>
      <c r="BT82" s="78" t="str">
        <f>IF(ISBLANK(BI82),"",IF(OR(BI82="DNS",BI82="DNF"),"1000.00",IF(ISBLANK(BJ82),BI82,BI82+VLOOKUP(BJ82,[1]Lists!$B$5:$C$14,2,0))))</f>
        <v/>
      </c>
      <c r="BU82" s="79" t="str">
        <f t="shared" si="2"/>
        <v/>
      </c>
      <c r="BV82" s="79" t="str">
        <f>IF('[1]VCAS Entry List'!A84="","",IF(A82="","Enter No.",IF(F82="","Enter Class",IF($G$8="Single",AP82,IF(ISERROR(AO82+BU82),"DNQ",AO82+BU82)))))</f>
        <v/>
      </c>
      <c r="BW82" s="83" t="str">
        <f t="shared" si="3"/>
        <v/>
      </c>
      <c r="BX82" s="84" t="str">
        <f t="shared" si="4"/>
        <v/>
      </c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1:95" x14ac:dyDescent="0.25">
      <c r="A83" s="65"/>
      <c r="B83" s="66" t="str">
        <f>IF(ISBLANK('[1]VCAS Entry List'!A85),"",'[1]VCAS Entry List'!A85)</f>
        <v/>
      </c>
      <c r="C83" s="66" t="str">
        <f>IF(ISBLANK('[1]VCAS Entry List'!B85&amp;" "&amp;'[1]VCAS Entry List'!C85&amp;" "&amp;'[1]VCAS Entry List'!D85),"",'[1]VCAS Entry List'!B85&amp;" "&amp;'[1]VCAS Entry List'!C85&amp;" "&amp;'[1]VCAS Entry List'!D85)</f>
        <v xml:space="preserve">  </v>
      </c>
      <c r="D83" s="67" t="str">
        <f>IF(ISBLANK('[1]VCAS Entry List'!B85),"",'[1]VCAS Entry List'!B85)</f>
        <v/>
      </c>
      <c r="E83" s="67" t="str">
        <f>IF(ISBLANK('[1]VCAS Entry List'!C85),"",'[1]VCAS Entry List'!C85)</f>
        <v/>
      </c>
      <c r="F83" s="68" t="str">
        <f>IF(ISBLANK('[1]VCAS Entry List'!D85),"",'[1]VCAS Entry List'!D85)</f>
        <v/>
      </c>
      <c r="G83" s="69" t="str">
        <f>IF(ISBLANK('[1]VCAS Entry List'!E85),"",'[1]VCAS Entry List'!E85)</f>
        <v/>
      </c>
      <c r="H83" s="70" t="str">
        <f>IF(ISBLANK('[1]VCAS Entry List'!F85),"",'[1]VCAS Entry List'!F85)</f>
        <v/>
      </c>
      <c r="I83" s="71" t="str">
        <f>IF(ISBLANK('[1]VCAS Entry List'!G85),"",'[1]VCAS Entry List'!G85)</f>
        <v/>
      </c>
      <c r="J83" s="72" t="str">
        <f>IF(ISBLANK('[1]VCAS Entry List'!H85),"",'[1]VCAS Entry List'!H85)</f>
        <v/>
      </c>
      <c r="K83" s="73"/>
      <c r="L83" s="74"/>
      <c r="M83" s="75"/>
      <c r="N83" s="74"/>
      <c r="O83" s="75"/>
      <c r="P83" s="74"/>
      <c r="Q83" s="75"/>
      <c r="R83" s="74"/>
      <c r="S83" s="75"/>
      <c r="T83" s="74"/>
      <c r="U83" s="75"/>
      <c r="V83" s="74"/>
      <c r="W83" s="75"/>
      <c r="X83" s="74"/>
      <c r="Y83" s="75"/>
      <c r="Z83" s="74"/>
      <c r="AA83" s="75"/>
      <c r="AB83" s="74"/>
      <c r="AC83" s="75"/>
      <c r="AD83" s="74"/>
      <c r="AE83" s="76" t="str">
        <f>IF(ISBLANK(K83),"",IF(OR(K83="DNS",K83="DNF"),"1000.00",IF(ISBLANK(L83),K83,K83+VLOOKUP(L83,[1]Lists!$B$5:$C$14,2,0))))</f>
        <v/>
      </c>
      <c r="AF83" s="77" t="str">
        <f>IF(ISBLANK(M83),"",IF(OR(M83="DNS",M83="DNF"),"1000.00",IF(ISBLANK(N83),M83,M83+VLOOKUP(N83,[1]Lists!$B$5:$C$14,2,0))))</f>
        <v/>
      </c>
      <c r="AG83" s="77" t="str">
        <f>IF(ISBLANK(O83),"",IF(OR(O83="DNS",O83="DNF"),"1000.00",IF(ISBLANK(P83),O83,O83+VLOOKUP(P83,[1]Lists!$B$5:$C$14,2,0))))</f>
        <v/>
      </c>
      <c r="AH83" s="77" t="str">
        <f>IF(ISBLANK(Q83),"",IF(OR(Q83="DNS",Q83="DNF"),"1000.00",IF(ISBLANK(R83),Q83,Q83+VLOOKUP(R83,[1]Lists!$B$5:$C$14,2,0))))</f>
        <v/>
      </c>
      <c r="AI83" s="77" t="str">
        <f>IF(ISBLANK(S83),"",IF(OR(S83="DNS",S83="DNF"),"1000.00",IF(ISBLANK(T83),S83,S83+VLOOKUP(T83,[1]Lists!$B$5:$C$14,2,0))))</f>
        <v/>
      </c>
      <c r="AJ83" s="77" t="str">
        <f>IF(ISBLANK(U83),"",IF(OR(U83="DNS",U83="DNF"),"1000.00",IF(ISBLANK(V83),U83,U83+VLOOKUP(V83,[1]Lists!$B$5:$C$14,2,0))))</f>
        <v/>
      </c>
      <c r="AK83" s="77" t="str">
        <f>IF(ISBLANK(W83),"",IF(OR(W83="DNS",W83="DNF"),"1000.00",IF(ISBLANK(X83),W83,W83+VLOOKUP(X83,[1]Lists!$B$5:$C$14,2,0))))</f>
        <v/>
      </c>
      <c r="AL83" s="77" t="str">
        <f>IF(ISBLANK(Y83),"",IF(OR(Y83="DNS",Y83="DNF"),"1000.00",IF(ISBLANK(Z83),Y83,Y83+VLOOKUP(Z83,[1]Lists!$B$5:$C$14,2,0))))</f>
        <v/>
      </c>
      <c r="AM83" s="77" t="str">
        <f>IF(ISBLANK(AA83),"",IF(OR(AA83="DNS",AA83="DNF"),"1000.00",IF(ISBLANK(AB83),AA83,AA83+VLOOKUP(AB83,[1]Lists!$B$5:$C$14,2,0))))</f>
        <v/>
      </c>
      <c r="AN83" s="78" t="str">
        <f>IF(ISBLANK(AC83),"",IF(OR(AC83="DNS",AC83="DNF"),"1000.00",IF(ISBLANK(AD83),AC83,AC83+VLOOKUP(AD83,[1]Lists!$B$5:$C$14,2,0))))</f>
        <v/>
      </c>
      <c r="AO83" s="79" t="str">
        <f t="shared" si="0"/>
        <v/>
      </c>
      <c r="AP83" s="79" t="str">
        <f t="shared" si="1"/>
        <v/>
      </c>
      <c r="AQ83" s="80"/>
      <c r="AR83" s="81"/>
      <c r="AS83" s="82"/>
      <c r="AT83" s="81"/>
      <c r="AU83" s="82"/>
      <c r="AV83" s="81"/>
      <c r="AW83" s="82"/>
      <c r="AX83" s="81"/>
      <c r="AY83" s="82"/>
      <c r="AZ83" s="81"/>
      <c r="BA83" s="82"/>
      <c r="BB83" s="81"/>
      <c r="BC83" s="82"/>
      <c r="BD83" s="81"/>
      <c r="BE83" s="82"/>
      <c r="BF83" s="81"/>
      <c r="BG83" s="82"/>
      <c r="BH83" s="81"/>
      <c r="BI83" s="82"/>
      <c r="BJ83" s="81"/>
      <c r="BK83" s="76" t="str">
        <f>IF(ISBLANK(AQ83),"",IF(OR(AQ83="DNS",AQ83="DNF"),"1000.00",IF(ISBLANK(AR83),AQ83,AQ83+VLOOKUP(AR83,[1]Lists!$B$5:$C$14,2,0))))</f>
        <v/>
      </c>
      <c r="BL83" s="77" t="str">
        <f>IF(ISBLANK(AS83),"",IF(OR(AS83="DNS",AS83="DNF"),"1000.00",IF(ISBLANK(AT83),AS83,AS83+VLOOKUP(AT83,[1]Lists!$B$5:$C$14,2,0))))</f>
        <v/>
      </c>
      <c r="BM83" s="77" t="str">
        <f>IF(ISBLANK(AU83),"",IF(OR(AU83="DNS",AU83="DNF"),"1000.00",IF(ISBLANK(AV83),AU83,AU83+VLOOKUP(AV83,[1]Lists!$B$5:$C$14,2,0))))</f>
        <v/>
      </c>
      <c r="BN83" s="77" t="str">
        <f>IF(ISBLANK(AW83),"",IF(OR(AW83="DNS",AW83="DNF"),"1000.00",IF(ISBLANK(AX83),AW83,AW83+VLOOKUP(AX83,[1]Lists!$B$5:$C$14,2,0))))</f>
        <v/>
      </c>
      <c r="BO83" s="77" t="str">
        <f>IF(ISBLANK(AY83),"",IF(OR(AY83="DNS",AY83="DNF"),"1000.00",IF(ISBLANK(AZ83),AY83,AY83+VLOOKUP(AZ83,[1]Lists!$B$5:$C$14,2,0))))</f>
        <v/>
      </c>
      <c r="BP83" s="77" t="str">
        <f>IF(ISBLANK(BA83),"",IF(OR(BA83="DNS",BA83="DNF"),"1000.00",IF(ISBLANK(BB83),BA83,BA83+VLOOKUP(BB83,[1]Lists!$B$5:$C$14,2,0))))</f>
        <v/>
      </c>
      <c r="BQ83" s="77" t="str">
        <f>IF(ISBLANK(BC83),"",IF(OR(BC83="DNS",BC83="DNF"),"1000.00",IF(ISBLANK(BD83),BC83,BC83+VLOOKUP(BD83,[1]Lists!$B$5:$C$14,2,0))))</f>
        <v/>
      </c>
      <c r="BR83" s="77" t="str">
        <f>IF(ISBLANK(BE83),"",IF(OR(BE83="DNS",BE83="DNF"),"1000.00",IF(ISBLANK(BF83),BE83,BE83+VLOOKUP(BF83,[1]Lists!$B$5:$C$14,2,0))))</f>
        <v/>
      </c>
      <c r="BS83" s="77" t="str">
        <f>IF(ISBLANK(BG83),"",IF(OR(BG83="DNS",BG83="DNF"),"1000.00",IF(ISBLANK(BH83),BG83,BG83+VLOOKUP(BH83,[1]Lists!$B$5:$C$14,2,0))))</f>
        <v/>
      </c>
      <c r="BT83" s="78" t="str">
        <f>IF(ISBLANK(BI83),"",IF(OR(BI83="DNS",BI83="DNF"),"1000.00",IF(ISBLANK(BJ83),BI83,BI83+VLOOKUP(BJ83,[1]Lists!$B$5:$C$14,2,0))))</f>
        <v/>
      </c>
      <c r="BU83" s="79" t="str">
        <f t="shared" si="2"/>
        <v/>
      </c>
      <c r="BV83" s="79" t="str">
        <f>IF('[1]VCAS Entry List'!A85="","",IF(A83="","Enter No.",IF(F83="","Enter Class",IF($G$8="Single",AP83,IF(ISERROR(AO83+BU83),"DNQ",AO83+BU83)))))</f>
        <v/>
      </c>
      <c r="BW83" s="83" t="str">
        <f t="shared" si="3"/>
        <v/>
      </c>
      <c r="BX83" s="84" t="str">
        <f t="shared" si="4"/>
        <v/>
      </c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1:95" x14ac:dyDescent="0.25">
      <c r="A84" s="65"/>
      <c r="B84" s="66" t="str">
        <f>IF(ISBLANK('[1]VCAS Entry List'!A86),"",'[1]VCAS Entry List'!A86)</f>
        <v/>
      </c>
      <c r="C84" s="66" t="str">
        <f>IF(ISBLANK('[1]VCAS Entry List'!B86&amp;" "&amp;'[1]VCAS Entry List'!C86&amp;" "&amp;'[1]VCAS Entry List'!D86),"",'[1]VCAS Entry List'!B86&amp;" "&amp;'[1]VCAS Entry List'!C86&amp;" "&amp;'[1]VCAS Entry List'!D86)</f>
        <v xml:space="preserve">  </v>
      </c>
      <c r="D84" s="67" t="str">
        <f>IF(ISBLANK('[1]VCAS Entry List'!B86),"",'[1]VCAS Entry List'!B86)</f>
        <v/>
      </c>
      <c r="E84" s="67" t="str">
        <f>IF(ISBLANK('[1]VCAS Entry List'!C86),"",'[1]VCAS Entry List'!C86)</f>
        <v/>
      </c>
      <c r="F84" s="68" t="str">
        <f>IF(ISBLANK('[1]VCAS Entry List'!D86),"",'[1]VCAS Entry List'!D86)</f>
        <v/>
      </c>
      <c r="G84" s="69" t="str">
        <f>IF(ISBLANK('[1]VCAS Entry List'!E86),"",'[1]VCAS Entry List'!E86)</f>
        <v/>
      </c>
      <c r="H84" s="70" t="str">
        <f>IF(ISBLANK('[1]VCAS Entry List'!F86),"",'[1]VCAS Entry List'!F86)</f>
        <v/>
      </c>
      <c r="I84" s="71" t="str">
        <f>IF(ISBLANK('[1]VCAS Entry List'!G86),"",'[1]VCAS Entry List'!G86)</f>
        <v/>
      </c>
      <c r="J84" s="72" t="str">
        <f>IF(ISBLANK('[1]VCAS Entry List'!H86),"",'[1]VCAS Entry List'!H86)</f>
        <v/>
      </c>
      <c r="K84" s="73"/>
      <c r="L84" s="74"/>
      <c r="M84" s="75"/>
      <c r="N84" s="74"/>
      <c r="O84" s="75"/>
      <c r="P84" s="74"/>
      <c r="Q84" s="75"/>
      <c r="R84" s="74"/>
      <c r="S84" s="75"/>
      <c r="T84" s="74"/>
      <c r="U84" s="75"/>
      <c r="V84" s="74"/>
      <c r="W84" s="75"/>
      <c r="X84" s="74"/>
      <c r="Y84" s="75"/>
      <c r="Z84" s="74"/>
      <c r="AA84" s="75"/>
      <c r="AB84" s="74"/>
      <c r="AC84" s="75"/>
      <c r="AD84" s="74"/>
      <c r="AE84" s="76" t="str">
        <f>IF(ISBLANK(K84),"",IF(OR(K84="DNS",K84="DNF"),"1000.00",IF(ISBLANK(L84),K84,K84+VLOOKUP(L84,[1]Lists!$B$5:$C$14,2,0))))</f>
        <v/>
      </c>
      <c r="AF84" s="77" t="str">
        <f>IF(ISBLANK(M84),"",IF(OR(M84="DNS",M84="DNF"),"1000.00",IF(ISBLANK(N84),M84,M84+VLOOKUP(N84,[1]Lists!$B$5:$C$14,2,0))))</f>
        <v/>
      </c>
      <c r="AG84" s="77" t="str">
        <f>IF(ISBLANK(O84),"",IF(OR(O84="DNS",O84="DNF"),"1000.00",IF(ISBLANK(P84),O84,O84+VLOOKUP(P84,[1]Lists!$B$5:$C$14,2,0))))</f>
        <v/>
      </c>
      <c r="AH84" s="77" t="str">
        <f>IF(ISBLANK(Q84),"",IF(OR(Q84="DNS",Q84="DNF"),"1000.00",IF(ISBLANK(R84),Q84,Q84+VLOOKUP(R84,[1]Lists!$B$5:$C$14,2,0))))</f>
        <v/>
      </c>
      <c r="AI84" s="77" t="str">
        <f>IF(ISBLANK(S84),"",IF(OR(S84="DNS",S84="DNF"),"1000.00",IF(ISBLANK(T84),S84,S84+VLOOKUP(T84,[1]Lists!$B$5:$C$14,2,0))))</f>
        <v/>
      </c>
      <c r="AJ84" s="77" t="str">
        <f>IF(ISBLANK(U84),"",IF(OR(U84="DNS",U84="DNF"),"1000.00",IF(ISBLANK(V84),U84,U84+VLOOKUP(V84,[1]Lists!$B$5:$C$14,2,0))))</f>
        <v/>
      </c>
      <c r="AK84" s="77" t="str">
        <f>IF(ISBLANK(W84),"",IF(OR(W84="DNS",W84="DNF"),"1000.00",IF(ISBLANK(X84),W84,W84+VLOOKUP(X84,[1]Lists!$B$5:$C$14,2,0))))</f>
        <v/>
      </c>
      <c r="AL84" s="77" t="str">
        <f>IF(ISBLANK(Y84),"",IF(OR(Y84="DNS",Y84="DNF"),"1000.00",IF(ISBLANK(Z84),Y84,Y84+VLOOKUP(Z84,[1]Lists!$B$5:$C$14,2,0))))</f>
        <v/>
      </c>
      <c r="AM84" s="77" t="str">
        <f>IF(ISBLANK(AA84),"",IF(OR(AA84="DNS",AA84="DNF"),"1000.00",IF(ISBLANK(AB84),AA84,AA84+VLOOKUP(AB84,[1]Lists!$B$5:$C$14,2,0))))</f>
        <v/>
      </c>
      <c r="AN84" s="78" t="str">
        <f>IF(ISBLANK(AC84),"",IF(OR(AC84="DNS",AC84="DNF"),"1000.00",IF(ISBLANK(AD84),AC84,AC84+VLOOKUP(AD84,[1]Lists!$B$5:$C$14,2,0))))</f>
        <v/>
      </c>
      <c r="AO84" s="79" t="str">
        <f t="shared" si="0"/>
        <v/>
      </c>
      <c r="AP84" s="79" t="str">
        <f t="shared" si="1"/>
        <v/>
      </c>
      <c r="AQ84" s="80"/>
      <c r="AR84" s="81"/>
      <c r="AS84" s="82"/>
      <c r="AT84" s="81"/>
      <c r="AU84" s="82"/>
      <c r="AV84" s="81"/>
      <c r="AW84" s="82"/>
      <c r="AX84" s="81"/>
      <c r="AY84" s="82"/>
      <c r="AZ84" s="81"/>
      <c r="BA84" s="82"/>
      <c r="BB84" s="81"/>
      <c r="BC84" s="82"/>
      <c r="BD84" s="81"/>
      <c r="BE84" s="82"/>
      <c r="BF84" s="81"/>
      <c r="BG84" s="82"/>
      <c r="BH84" s="81"/>
      <c r="BI84" s="82"/>
      <c r="BJ84" s="81"/>
      <c r="BK84" s="76" t="str">
        <f>IF(ISBLANK(AQ84),"",IF(OR(AQ84="DNS",AQ84="DNF"),"1000.00",IF(ISBLANK(AR84),AQ84,AQ84+VLOOKUP(AR84,[1]Lists!$B$5:$C$14,2,0))))</f>
        <v/>
      </c>
      <c r="BL84" s="77" t="str">
        <f>IF(ISBLANK(AS84),"",IF(OR(AS84="DNS",AS84="DNF"),"1000.00",IF(ISBLANK(AT84),AS84,AS84+VLOOKUP(AT84,[1]Lists!$B$5:$C$14,2,0))))</f>
        <v/>
      </c>
      <c r="BM84" s="77" t="str">
        <f>IF(ISBLANK(AU84),"",IF(OR(AU84="DNS",AU84="DNF"),"1000.00",IF(ISBLANK(AV84),AU84,AU84+VLOOKUP(AV84,[1]Lists!$B$5:$C$14,2,0))))</f>
        <v/>
      </c>
      <c r="BN84" s="77" t="str">
        <f>IF(ISBLANK(AW84),"",IF(OR(AW84="DNS",AW84="DNF"),"1000.00",IF(ISBLANK(AX84),AW84,AW84+VLOOKUP(AX84,[1]Lists!$B$5:$C$14,2,0))))</f>
        <v/>
      </c>
      <c r="BO84" s="77" t="str">
        <f>IF(ISBLANK(AY84),"",IF(OR(AY84="DNS",AY84="DNF"),"1000.00",IF(ISBLANK(AZ84),AY84,AY84+VLOOKUP(AZ84,[1]Lists!$B$5:$C$14,2,0))))</f>
        <v/>
      </c>
      <c r="BP84" s="77" t="str">
        <f>IF(ISBLANK(BA84),"",IF(OR(BA84="DNS",BA84="DNF"),"1000.00",IF(ISBLANK(BB84),BA84,BA84+VLOOKUP(BB84,[1]Lists!$B$5:$C$14,2,0))))</f>
        <v/>
      </c>
      <c r="BQ84" s="77" t="str">
        <f>IF(ISBLANK(BC84),"",IF(OR(BC84="DNS",BC84="DNF"),"1000.00",IF(ISBLANK(BD84),BC84,BC84+VLOOKUP(BD84,[1]Lists!$B$5:$C$14,2,0))))</f>
        <v/>
      </c>
      <c r="BR84" s="77" t="str">
        <f>IF(ISBLANK(BE84),"",IF(OR(BE84="DNS",BE84="DNF"),"1000.00",IF(ISBLANK(BF84),BE84,BE84+VLOOKUP(BF84,[1]Lists!$B$5:$C$14,2,0))))</f>
        <v/>
      </c>
      <c r="BS84" s="77" t="str">
        <f>IF(ISBLANK(BG84),"",IF(OR(BG84="DNS",BG84="DNF"),"1000.00",IF(ISBLANK(BH84),BG84,BG84+VLOOKUP(BH84,[1]Lists!$B$5:$C$14,2,0))))</f>
        <v/>
      </c>
      <c r="BT84" s="78" t="str">
        <f>IF(ISBLANK(BI84),"",IF(OR(BI84="DNS",BI84="DNF"),"1000.00",IF(ISBLANK(BJ84),BI84,BI84+VLOOKUP(BJ84,[1]Lists!$B$5:$C$14,2,0))))</f>
        <v/>
      </c>
      <c r="BU84" s="79" t="str">
        <f t="shared" si="2"/>
        <v/>
      </c>
      <c r="BV84" s="79" t="str">
        <f>IF('[1]VCAS Entry List'!A86="","",IF(A84="","Enter No.",IF(F84="","Enter Class",IF($G$8="Single",AP84,IF(ISERROR(AO84+BU84),"DNQ",AO84+BU84)))))</f>
        <v/>
      </c>
      <c r="BW84" s="83" t="str">
        <f t="shared" si="3"/>
        <v/>
      </c>
      <c r="BX84" s="84" t="str">
        <f t="shared" si="4"/>
        <v/>
      </c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1:95" x14ac:dyDescent="0.25">
      <c r="A85" s="65"/>
      <c r="B85" s="66" t="str">
        <f>IF(ISBLANK('[1]VCAS Entry List'!A87),"",'[1]VCAS Entry List'!A87)</f>
        <v/>
      </c>
      <c r="C85" s="66" t="str">
        <f>IF(ISBLANK('[1]VCAS Entry List'!B87&amp;" "&amp;'[1]VCAS Entry List'!C87&amp;" "&amp;'[1]VCAS Entry List'!D87),"",'[1]VCAS Entry List'!B87&amp;" "&amp;'[1]VCAS Entry List'!C87&amp;" "&amp;'[1]VCAS Entry List'!D87)</f>
        <v xml:space="preserve">  </v>
      </c>
      <c r="D85" s="67" t="str">
        <f>IF(ISBLANK('[1]VCAS Entry List'!B87),"",'[1]VCAS Entry List'!B87)</f>
        <v/>
      </c>
      <c r="E85" s="67" t="str">
        <f>IF(ISBLANK('[1]VCAS Entry List'!C87),"",'[1]VCAS Entry List'!C87)</f>
        <v/>
      </c>
      <c r="F85" s="68" t="str">
        <f>IF(ISBLANK('[1]VCAS Entry List'!D87),"",'[1]VCAS Entry List'!D87)</f>
        <v/>
      </c>
      <c r="G85" s="69" t="str">
        <f>IF(ISBLANK('[1]VCAS Entry List'!E87),"",'[1]VCAS Entry List'!E87)</f>
        <v/>
      </c>
      <c r="H85" s="70" t="str">
        <f>IF(ISBLANK('[1]VCAS Entry List'!F87),"",'[1]VCAS Entry List'!F87)</f>
        <v/>
      </c>
      <c r="I85" s="71" t="str">
        <f>IF(ISBLANK('[1]VCAS Entry List'!G87),"",'[1]VCAS Entry List'!G87)</f>
        <v/>
      </c>
      <c r="J85" s="72" t="str">
        <f>IF(ISBLANK('[1]VCAS Entry List'!H87),"",'[1]VCAS Entry List'!H87)</f>
        <v/>
      </c>
      <c r="K85" s="73"/>
      <c r="L85" s="74"/>
      <c r="M85" s="75"/>
      <c r="N85" s="74"/>
      <c r="O85" s="75"/>
      <c r="P85" s="74"/>
      <c r="Q85" s="75"/>
      <c r="R85" s="74"/>
      <c r="S85" s="75"/>
      <c r="T85" s="74"/>
      <c r="U85" s="75"/>
      <c r="V85" s="74"/>
      <c r="W85" s="75"/>
      <c r="X85" s="74"/>
      <c r="Y85" s="75"/>
      <c r="Z85" s="74"/>
      <c r="AA85" s="75"/>
      <c r="AB85" s="74"/>
      <c r="AC85" s="75"/>
      <c r="AD85" s="74"/>
      <c r="AE85" s="76" t="str">
        <f>IF(ISBLANK(K85),"",IF(OR(K85="DNS",K85="DNF"),"1000.00",IF(ISBLANK(L85),K85,K85+VLOOKUP(L85,[1]Lists!$B$5:$C$14,2,0))))</f>
        <v/>
      </c>
      <c r="AF85" s="77" t="str">
        <f>IF(ISBLANK(M85),"",IF(OR(M85="DNS",M85="DNF"),"1000.00",IF(ISBLANK(N85),M85,M85+VLOOKUP(N85,[1]Lists!$B$5:$C$14,2,0))))</f>
        <v/>
      </c>
      <c r="AG85" s="77" t="str">
        <f>IF(ISBLANK(O85),"",IF(OR(O85="DNS",O85="DNF"),"1000.00",IF(ISBLANK(P85),O85,O85+VLOOKUP(P85,[1]Lists!$B$5:$C$14,2,0))))</f>
        <v/>
      </c>
      <c r="AH85" s="77" t="str">
        <f>IF(ISBLANK(Q85),"",IF(OR(Q85="DNS",Q85="DNF"),"1000.00",IF(ISBLANK(R85),Q85,Q85+VLOOKUP(R85,[1]Lists!$B$5:$C$14,2,0))))</f>
        <v/>
      </c>
      <c r="AI85" s="77" t="str">
        <f>IF(ISBLANK(S85),"",IF(OR(S85="DNS",S85="DNF"),"1000.00",IF(ISBLANK(T85),S85,S85+VLOOKUP(T85,[1]Lists!$B$5:$C$14,2,0))))</f>
        <v/>
      </c>
      <c r="AJ85" s="77" t="str">
        <f>IF(ISBLANK(U85),"",IF(OR(U85="DNS",U85="DNF"),"1000.00",IF(ISBLANK(V85),U85,U85+VLOOKUP(V85,[1]Lists!$B$5:$C$14,2,0))))</f>
        <v/>
      </c>
      <c r="AK85" s="77" t="str">
        <f>IF(ISBLANK(W85),"",IF(OR(W85="DNS",W85="DNF"),"1000.00",IF(ISBLANK(X85),W85,W85+VLOOKUP(X85,[1]Lists!$B$5:$C$14,2,0))))</f>
        <v/>
      </c>
      <c r="AL85" s="77" t="str">
        <f>IF(ISBLANK(Y85),"",IF(OR(Y85="DNS",Y85="DNF"),"1000.00",IF(ISBLANK(Z85),Y85,Y85+VLOOKUP(Z85,[1]Lists!$B$5:$C$14,2,0))))</f>
        <v/>
      </c>
      <c r="AM85" s="77" t="str">
        <f>IF(ISBLANK(AA85),"",IF(OR(AA85="DNS",AA85="DNF"),"1000.00",IF(ISBLANK(AB85),AA85,AA85+VLOOKUP(AB85,[1]Lists!$B$5:$C$14,2,0))))</f>
        <v/>
      </c>
      <c r="AN85" s="78" t="str">
        <f>IF(ISBLANK(AC85),"",IF(OR(AC85="DNS",AC85="DNF"),"1000.00",IF(ISBLANK(AD85),AC85,AC85+VLOOKUP(AD85,[1]Lists!$B$5:$C$14,2,0))))</f>
        <v/>
      </c>
      <c r="AO85" s="79" t="str">
        <f t="shared" si="0"/>
        <v/>
      </c>
      <c r="AP85" s="79" t="str">
        <f t="shared" si="1"/>
        <v/>
      </c>
      <c r="AQ85" s="80"/>
      <c r="AR85" s="81"/>
      <c r="AS85" s="82"/>
      <c r="AT85" s="81"/>
      <c r="AU85" s="82"/>
      <c r="AV85" s="81"/>
      <c r="AW85" s="82"/>
      <c r="AX85" s="81"/>
      <c r="AY85" s="82"/>
      <c r="AZ85" s="81"/>
      <c r="BA85" s="82"/>
      <c r="BB85" s="81"/>
      <c r="BC85" s="82"/>
      <c r="BD85" s="81"/>
      <c r="BE85" s="82"/>
      <c r="BF85" s="81"/>
      <c r="BG85" s="82"/>
      <c r="BH85" s="81"/>
      <c r="BI85" s="82"/>
      <c r="BJ85" s="81"/>
      <c r="BK85" s="76" t="str">
        <f>IF(ISBLANK(AQ85),"",IF(OR(AQ85="DNS",AQ85="DNF"),"1000.00",IF(ISBLANK(AR85),AQ85,AQ85+VLOOKUP(AR85,[1]Lists!$B$5:$C$14,2,0))))</f>
        <v/>
      </c>
      <c r="BL85" s="77" t="str">
        <f>IF(ISBLANK(AS85),"",IF(OR(AS85="DNS",AS85="DNF"),"1000.00",IF(ISBLANK(AT85),AS85,AS85+VLOOKUP(AT85,[1]Lists!$B$5:$C$14,2,0))))</f>
        <v/>
      </c>
      <c r="BM85" s="77" t="str">
        <f>IF(ISBLANK(AU85),"",IF(OR(AU85="DNS",AU85="DNF"),"1000.00",IF(ISBLANK(AV85),AU85,AU85+VLOOKUP(AV85,[1]Lists!$B$5:$C$14,2,0))))</f>
        <v/>
      </c>
      <c r="BN85" s="77" t="str">
        <f>IF(ISBLANK(AW85),"",IF(OR(AW85="DNS",AW85="DNF"),"1000.00",IF(ISBLANK(AX85),AW85,AW85+VLOOKUP(AX85,[1]Lists!$B$5:$C$14,2,0))))</f>
        <v/>
      </c>
      <c r="BO85" s="77" t="str">
        <f>IF(ISBLANK(AY85),"",IF(OR(AY85="DNS",AY85="DNF"),"1000.00",IF(ISBLANK(AZ85),AY85,AY85+VLOOKUP(AZ85,[1]Lists!$B$5:$C$14,2,0))))</f>
        <v/>
      </c>
      <c r="BP85" s="77" t="str">
        <f>IF(ISBLANK(BA85),"",IF(OR(BA85="DNS",BA85="DNF"),"1000.00",IF(ISBLANK(BB85),BA85,BA85+VLOOKUP(BB85,[1]Lists!$B$5:$C$14,2,0))))</f>
        <v/>
      </c>
      <c r="BQ85" s="77" t="str">
        <f>IF(ISBLANK(BC85),"",IF(OR(BC85="DNS",BC85="DNF"),"1000.00",IF(ISBLANK(BD85),BC85,BC85+VLOOKUP(BD85,[1]Lists!$B$5:$C$14,2,0))))</f>
        <v/>
      </c>
      <c r="BR85" s="77" t="str">
        <f>IF(ISBLANK(BE85),"",IF(OR(BE85="DNS",BE85="DNF"),"1000.00",IF(ISBLANK(BF85),BE85,BE85+VLOOKUP(BF85,[1]Lists!$B$5:$C$14,2,0))))</f>
        <v/>
      </c>
      <c r="BS85" s="77" t="str">
        <f>IF(ISBLANK(BG85),"",IF(OR(BG85="DNS",BG85="DNF"),"1000.00",IF(ISBLANK(BH85),BG85,BG85+VLOOKUP(BH85,[1]Lists!$B$5:$C$14,2,0))))</f>
        <v/>
      </c>
      <c r="BT85" s="78" t="str">
        <f>IF(ISBLANK(BI85),"",IF(OR(BI85="DNS",BI85="DNF"),"1000.00",IF(ISBLANK(BJ85),BI85,BI85+VLOOKUP(BJ85,[1]Lists!$B$5:$C$14,2,0))))</f>
        <v/>
      </c>
      <c r="BU85" s="79" t="str">
        <f t="shared" si="2"/>
        <v/>
      </c>
      <c r="BV85" s="79" t="str">
        <f>IF('[1]VCAS Entry List'!A87="","",IF(A85="","Enter No.",IF(F85="","Enter Class",IF($G$8="Single",AP85,IF(ISERROR(AO85+BU85),"DNQ",AO85+BU85)))))</f>
        <v/>
      </c>
      <c r="BW85" s="83" t="str">
        <f t="shared" si="3"/>
        <v/>
      </c>
      <c r="BX85" s="84" t="str">
        <f t="shared" si="4"/>
        <v/>
      </c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1:95" x14ac:dyDescent="0.25">
      <c r="A86" s="65"/>
      <c r="B86" s="66" t="str">
        <f>IF(ISBLANK('[1]VCAS Entry List'!A88),"",'[1]VCAS Entry List'!A88)</f>
        <v/>
      </c>
      <c r="C86" s="66" t="str">
        <f>IF(ISBLANK('[1]VCAS Entry List'!B88&amp;" "&amp;'[1]VCAS Entry List'!C88&amp;" "&amp;'[1]VCAS Entry List'!D88),"",'[1]VCAS Entry List'!B88&amp;" "&amp;'[1]VCAS Entry List'!C88&amp;" "&amp;'[1]VCAS Entry List'!D88)</f>
        <v xml:space="preserve">  </v>
      </c>
      <c r="D86" s="67" t="str">
        <f>IF(ISBLANK('[1]VCAS Entry List'!B88),"",'[1]VCAS Entry List'!B88)</f>
        <v/>
      </c>
      <c r="E86" s="67" t="str">
        <f>IF(ISBLANK('[1]VCAS Entry List'!C88),"",'[1]VCAS Entry List'!C88)</f>
        <v/>
      </c>
      <c r="F86" s="68" t="str">
        <f>IF(ISBLANK('[1]VCAS Entry List'!D88),"",'[1]VCAS Entry List'!D88)</f>
        <v/>
      </c>
      <c r="G86" s="69" t="str">
        <f>IF(ISBLANK('[1]VCAS Entry List'!E88),"",'[1]VCAS Entry List'!E88)</f>
        <v/>
      </c>
      <c r="H86" s="70" t="str">
        <f>IF(ISBLANK('[1]VCAS Entry List'!F88),"",'[1]VCAS Entry List'!F88)</f>
        <v/>
      </c>
      <c r="I86" s="71" t="str">
        <f>IF(ISBLANK('[1]VCAS Entry List'!G88),"",'[1]VCAS Entry List'!G88)</f>
        <v/>
      </c>
      <c r="J86" s="72" t="str">
        <f>IF(ISBLANK('[1]VCAS Entry List'!H88),"",'[1]VCAS Entry List'!H88)</f>
        <v/>
      </c>
      <c r="K86" s="73"/>
      <c r="L86" s="74"/>
      <c r="M86" s="75"/>
      <c r="N86" s="74"/>
      <c r="O86" s="75"/>
      <c r="P86" s="74"/>
      <c r="Q86" s="75"/>
      <c r="R86" s="74"/>
      <c r="S86" s="75"/>
      <c r="T86" s="74"/>
      <c r="U86" s="75"/>
      <c r="V86" s="74"/>
      <c r="W86" s="75"/>
      <c r="X86" s="74"/>
      <c r="Y86" s="75"/>
      <c r="Z86" s="74"/>
      <c r="AA86" s="75"/>
      <c r="AB86" s="74"/>
      <c r="AC86" s="75"/>
      <c r="AD86" s="74"/>
      <c r="AE86" s="76" t="str">
        <f>IF(ISBLANK(K86),"",IF(OR(K86="DNS",K86="DNF"),"1000.00",IF(ISBLANK(L86),K86,K86+VLOOKUP(L86,[1]Lists!$B$5:$C$14,2,0))))</f>
        <v/>
      </c>
      <c r="AF86" s="77" t="str">
        <f>IF(ISBLANK(M86),"",IF(OR(M86="DNS",M86="DNF"),"1000.00",IF(ISBLANK(N86),M86,M86+VLOOKUP(N86,[1]Lists!$B$5:$C$14,2,0))))</f>
        <v/>
      </c>
      <c r="AG86" s="77" t="str">
        <f>IF(ISBLANK(O86),"",IF(OR(O86="DNS",O86="DNF"),"1000.00",IF(ISBLANK(P86),O86,O86+VLOOKUP(P86,[1]Lists!$B$5:$C$14,2,0))))</f>
        <v/>
      </c>
      <c r="AH86" s="77" t="str">
        <f>IF(ISBLANK(Q86),"",IF(OR(Q86="DNS",Q86="DNF"),"1000.00",IF(ISBLANK(R86),Q86,Q86+VLOOKUP(R86,[1]Lists!$B$5:$C$14,2,0))))</f>
        <v/>
      </c>
      <c r="AI86" s="77" t="str">
        <f>IF(ISBLANK(S86),"",IF(OR(S86="DNS",S86="DNF"),"1000.00",IF(ISBLANK(T86),S86,S86+VLOOKUP(T86,[1]Lists!$B$5:$C$14,2,0))))</f>
        <v/>
      </c>
      <c r="AJ86" s="77" t="str">
        <f>IF(ISBLANK(U86),"",IF(OR(U86="DNS",U86="DNF"),"1000.00",IF(ISBLANK(V86),U86,U86+VLOOKUP(V86,[1]Lists!$B$5:$C$14,2,0))))</f>
        <v/>
      </c>
      <c r="AK86" s="77" t="str">
        <f>IF(ISBLANK(W86),"",IF(OR(W86="DNS",W86="DNF"),"1000.00",IF(ISBLANK(X86),W86,W86+VLOOKUP(X86,[1]Lists!$B$5:$C$14,2,0))))</f>
        <v/>
      </c>
      <c r="AL86" s="77" t="str">
        <f>IF(ISBLANK(Y86),"",IF(OR(Y86="DNS",Y86="DNF"),"1000.00",IF(ISBLANK(Z86),Y86,Y86+VLOOKUP(Z86,[1]Lists!$B$5:$C$14,2,0))))</f>
        <v/>
      </c>
      <c r="AM86" s="77" t="str">
        <f>IF(ISBLANK(AA86),"",IF(OR(AA86="DNS",AA86="DNF"),"1000.00",IF(ISBLANK(AB86),AA86,AA86+VLOOKUP(AB86,[1]Lists!$B$5:$C$14,2,0))))</f>
        <v/>
      </c>
      <c r="AN86" s="78" t="str">
        <f>IF(ISBLANK(AC86),"",IF(OR(AC86="DNS",AC86="DNF"),"1000.00",IF(ISBLANK(AD86),AC86,AC86+VLOOKUP(AD86,[1]Lists!$B$5:$C$14,2,0))))</f>
        <v/>
      </c>
      <c r="AO86" s="79" t="str">
        <f t="shared" si="0"/>
        <v/>
      </c>
      <c r="AP86" s="79" t="str">
        <f t="shared" si="1"/>
        <v/>
      </c>
      <c r="AQ86" s="80"/>
      <c r="AR86" s="81"/>
      <c r="AS86" s="82"/>
      <c r="AT86" s="81"/>
      <c r="AU86" s="82"/>
      <c r="AV86" s="81"/>
      <c r="AW86" s="82"/>
      <c r="AX86" s="81"/>
      <c r="AY86" s="82"/>
      <c r="AZ86" s="81"/>
      <c r="BA86" s="82"/>
      <c r="BB86" s="81"/>
      <c r="BC86" s="82"/>
      <c r="BD86" s="81"/>
      <c r="BE86" s="82"/>
      <c r="BF86" s="81"/>
      <c r="BG86" s="82"/>
      <c r="BH86" s="81"/>
      <c r="BI86" s="82"/>
      <c r="BJ86" s="81"/>
      <c r="BK86" s="76" t="str">
        <f>IF(ISBLANK(AQ86),"",IF(OR(AQ86="DNS",AQ86="DNF"),"1000.00",IF(ISBLANK(AR86),AQ86,AQ86+VLOOKUP(AR86,[1]Lists!$B$5:$C$14,2,0))))</f>
        <v/>
      </c>
      <c r="BL86" s="77" t="str">
        <f>IF(ISBLANK(AS86),"",IF(OR(AS86="DNS",AS86="DNF"),"1000.00",IF(ISBLANK(AT86),AS86,AS86+VLOOKUP(AT86,[1]Lists!$B$5:$C$14,2,0))))</f>
        <v/>
      </c>
      <c r="BM86" s="77" t="str">
        <f>IF(ISBLANK(AU86),"",IF(OR(AU86="DNS",AU86="DNF"),"1000.00",IF(ISBLANK(AV86),AU86,AU86+VLOOKUP(AV86,[1]Lists!$B$5:$C$14,2,0))))</f>
        <v/>
      </c>
      <c r="BN86" s="77" t="str">
        <f>IF(ISBLANK(AW86),"",IF(OR(AW86="DNS",AW86="DNF"),"1000.00",IF(ISBLANK(AX86),AW86,AW86+VLOOKUP(AX86,[1]Lists!$B$5:$C$14,2,0))))</f>
        <v/>
      </c>
      <c r="BO86" s="77" t="str">
        <f>IF(ISBLANK(AY86),"",IF(OR(AY86="DNS",AY86="DNF"),"1000.00",IF(ISBLANK(AZ86),AY86,AY86+VLOOKUP(AZ86,[1]Lists!$B$5:$C$14,2,0))))</f>
        <v/>
      </c>
      <c r="BP86" s="77" t="str">
        <f>IF(ISBLANK(BA86),"",IF(OR(BA86="DNS",BA86="DNF"),"1000.00",IF(ISBLANK(BB86),BA86,BA86+VLOOKUP(BB86,[1]Lists!$B$5:$C$14,2,0))))</f>
        <v/>
      </c>
      <c r="BQ86" s="77" t="str">
        <f>IF(ISBLANK(BC86),"",IF(OR(BC86="DNS",BC86="DNF"),"1000.00",IF(ISBLANK(BD86),BC86,BC86+VLOOKUP(BD86,[1]Lists!$B$5:$C$14,2,0))))</f>
        <v/>
      </c>
      <c r="BR86" s="77" t="str">
        <f>IF(ISBLANK(BE86),"",IF(OR(BE86="DNS",BE86="DNF"),"1000.00",IF(ISBLANK(BF86),BE86,BE86+VLOOKUP(BF86,[1]Lists!$B$5:$C$14,2,0))))</f>
        <v/>
      </c>
      <c r="BS86" s="77" t="str">
        <f>IF(ISBLANK(BG86),"",IF(OR(BG86="DNS",BG86="DNF"),"1000.00",IF(ISBLANK(BH86),BG86,BG86+VLOOKUP(BH86,[1]Lists!$B$5:$C$14,2,0))))</f>
        <v/>
      </c>
      <c r="BT86" s="78" t="str">
        <f>IF(ISBLANK(BI86),"",IF(OR(BI86="DNS",BI86="DNF"),"1000.00",IF(ISBLANK(BJ86),BI86,BI86+VLOOKUP(BJ86,[1]Lists!$B$5:$C$14,2,0))))</f>
        <v/>
      </c>
      <c r="BU86" s="79" t="str">
        <f t="shared" si="2"/>
        <v/>
      </c>
      <c r="BV86" s="79" t="str">
        <f>IF('[1]VCAS Entry List'!A88="","",IF(A86="","Enter No.",IF(F86="","Enter Class",IF($G$8="Single",AP86,IF(ISERROR(AO86+BU86),"DNQ",AO86+BU86)))))</f>
        <v/>
      </c>
      <c r="BW86" s="83" t="str">
        <f t="shared" si="3"/>
        <v/>
      </c>
      <c r="BX86" s="84" t="str">
        <f t="shared" si="4"/>
        <v/>
      </c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1:95" x14ac:dyDescent="0.25">
      <c r="A87" s="65"/>
      <c r="B87" s="66" t="str">
        <f>IF(ISBLANK('[1]VCAS Entry List'!A89),"",'[1]VCAS Entry List'!A89)</f>
        <v/>
      </c>
      <c r="C87" s="66" t="str">
        <f>IF(ISBLANK('[1]VCAS Entry List'!B89&amp;" "&amp;'[1]VCAS Entry List'!C89&amp;" "&amp;'[1]VCAS Entry List'!D89),"",'[1]VCAS Entry List'!B89&amp;" "&amp;'[1]VCAS Entry List'!C89&amp;" "&amp;'[1]VCAS Entry List'!D89)</f>
        <v xml:space="preserve">  </v>
      </c>
      <c r="D87" s="67" t="str">
        <f>IF(ISBLANK('[1]VCAS Entry List'!B89),"",'[1]VCAS Entry List'!B89)</f>
        <v/>
      </c>
      <c r="E87" s="67" t="str">
        <f>IF(ISBLANK('[1]VCAS Entry List'!C89),"",'[1]VCAS Entry List'!C89)</f>
        <v/>
      </c>
      <c r="F87" s="68" t="str">
        <f>IF(ISBLANK('[1]VCAS Entry List'!D89),"",'[1]VCAS Entry List'!D89)</f>
        <v/>
      </c>
      <c r="G87" s="69" t="str">
        <f>IF(ISBLANK('[1]VCAS Entry List'!E89),"",'[1]VCAS Entry List'!E89)</f>
        <v/>
      </c>
      <c r="H87" s="70" t="str">
        <f>IF(ISBLANK('[1]VCAS Entry List'!F89),"",'[1]VCAS Entry List'!F89)</f>
        <v/>
      </c>
      <c r="I87" s="71" t="str">
        <f>IF(ISBLANK('[1]VCAS Entry List'!G89),"",'[1]VCAS Entry List'!G89)</f>
        <v/>
      </c>
      <c r="J87" s="72" t="str">
        <f>IF(ISBLANK('[1]VCAS Entry List'!H89),"",'[1]VCAS Entry List'!H89)</f>
        <v/>
      </c>
      <c r="K87" s="73"/>
      <c r="L87" s="74"/>
      <c r="M87" s="75"/>
      <c r="N87" s="74"/>
      <c r="O87" s="75"/>
      <c r="P87" s="74"/>
      <c r="Q87" s="75"/>
      <c r="R87" s="74"/>
      <c r="S87" s="75"/>
      <c r="T87" s="74"/>
      <c r="U87" s="75"/>
      <c r="V87" s="74"/>
      <c r="W87" s="75"/>
      <c r="X87" s="74"/>
      <c r="Y87" s="75"/>
      <c r="Z87" s="74"/>
      <c r="AA87" s="75"/>
      <c r="AB87" s="74"/>
      <c r="AC87" s="75"/>
      <c r="AD87" s="74"/>
      <c r="AE87" s="76" t="str">
        <f>IF(ISBLANK(K87),"",IF(OR(K87="DNS",K87="DNF"),"1000.00",IF(ISBLANK(L87),K87,K87+VLOOKUP(L87,[1]Lists!$B$5:$C$14,2,0))))</f>
        <v/>
      </c>
      <c r="AF87" s="77" t="str">
        <f>IF(ISBLANK(M87),"",IF(OR(M87="DNS",M87="DNF"),"1000.00",IF(ISBLANK(N87),M87,M87+VLOOKUP(N87,[1]Lists!$B$5:$C$14,2,0))))</f>
        <v/>
      </c>
      <c r="AG87" s="77" t="str">
        <f>IF(ISBLANK(O87),"",IF(OR(O87="DNS",O87="DNF"),"1000.00",IF(ISBLANK(P87),O87,O87+VLOOKUP(P87,[1]Lists!$B$5:$C$14,2,0))))</f>
        <v/>
      </c>
      <c r="AH87" s="77" t="str">
        <f>IF(ISBLANK(Q87),"",IF(OR(Q87="DNS",Q87="DNF"),"1000.00",IF(ISBLANK(R87),Q87,Q87+VLOOKUP(R87,[1]Lists!$B$5:$C$14,2,0))))</f>
        <v/>
      </c>
      <c r="AI87" s="77" t="str">
        <f>IF(ISBLANK(S87),"",IF(OR(S87="DNS",S87="DNF"),"1000.00",IF(ISBLANK(T87),S87,S87+VLOOKUP(T87,[1]Lists!$B$5:$C$14,2,0))))</f>
        <v/>
      </c>
      <c r="AJ87" s="77" t="str">
        <f>IF(ISBLANK(U87),"",IF(OR(U87="DNS",U87="DNF"),"1000.00",IF(ISBLANK(V87),U87,U87+VLOOKUP(V87,[1]Lists!$B$5:$C$14,2,0))))</f>
        <v/>
      </c>
      <c r="AK87" s="77" t="str">
        <f>IF(ISBLANK(W87),"",IF(OR(W87="DNS",W87="DNF"),"1000.00",IF(ISBLANK(X87),W87,W87+VLOOKUP(X87,[1]Lists!$B$5:$C$14,2,0))))</f>
        <v/>
      </c>
      <c r="AL87" s="77" t="str">
        <f>IF(ISBLANK(Y87),"",IF(OR(Y87="DNS",Y87="DNF"),"1000.00",IF(ISBLANK(Z87),Y87,Y87+VLOOKUP(Z87,[1]Lists!$B$5:$C$14,2,0))))</f>
        <v/>
      </c>
      <c r="AM87" s="77" t="str">
        <f>IF(ISBLANK(AA87),"",IF(OR(AA87="DNS",AA87="DNF"),"1000.00",IF(ISBLANK(AB87),AA87,AA87+VLOOKUP(AB87,[1]Lists!$B$5:$C$14,2,0))))</f>
        <v/>
      </c>
      <c r="AN87" s="78" t="str">
        <f>IF(ISBLANK(AC87),"",IF(OR(AC87="DNS",AC87="DNF"),"1000.00",IF(ISBLANK(AD87),AC87,AC87+VLOOKUP(AD87,[1]Lists!$B$5:$C$14,2,0))))</f>
        <v/>
      </c>
      <c r="AO87" s="79" t="str">
        <f t="shared" si="0"/>
        <v/>
      </c>
      <c r="AP87" s="79" t="str">
        <f t="shared" si="1"/>
        <v/>
      </c>
      <c r="AQ87" s="80"/>
      <c r="AR87" s="81"/>
      <c r="AS87" s="82"/>
      <c r="AT87" s="81"/>
      <c r="AU87" s="82"/>
      <c r="AV87" s="81"/>
      <c r="AW87" s="82"/>
      <c r="AX87" s="81"/>
      <c r="AY87" s="82"/>
      <c r="AZ87" s="81"/>
      <c r="BA87" s="82"/>
      <c r="BB87" s="81"/>
      <c r="BC87" s="82"/>
      <c r="BD87" s="81"/>
      <c r="BE87" s="82"/>
      <c r="BF87" s="81"/>
      <c r="BG87" s="82"/>
      <c r="BH87" s="81"/>
      <c r="BI87" s="82"/>
      <c r="BJ87" s="81"/>
      <c r="BK87" s="76" t="str">
        <f>IF(ISBLANK(AQ87),"",IF(OR(AQ87="DNS",AQ87="DNF"),"1000.00",IF(ISBLANK(AR87),AQ87,AQ87+VLOOKUP(AR87,[1]Lists!$B$5:$C$14,2,0))))</f>
        <v/>
      </c>
      <c r="BL87" s="77" t="str">
        <f>IF(ISBLANK(AS87),"",IF(OR(AS87="DNS",AS87="DNF"),"1000.00",IF(ISBLANK(AT87),AS87,AS87+VLOOKUP(AT87,[1]Lists!$B$5:$C$14,2,0))))</f>
        <v/>
      </c>
      <c r="BM87" s="77" t="str">
        <f>IF(ISBLANK(AU87),"",IF(OR(AU87="DNS",AU87="DNF"),"1000.00",IF(ISBLANK(AV87),AU87,AU87+VLOOKUP(AV87,[1]Lists!$B$5:$C$14,2,0))))</f>
        <v/>
      </c>
      <c r="BN87" s="77" t="str">
        <f>IF(ISBLANK(AW87),"",IF(OR(AW87="DNS",AW87="DNF"),"1000.00",IF(ISBLANK(AX87),AW87,AW87+VLOOKUP(AX87,[1]Lists!$B$5:$C$14,2,0))))</f>
        <v/>
      </c>
      <c r="BO87" s="77" t="str">
        <f>IF(ISBLANK(AY87),"",IF(OR(AY87="DNS",AY87="DNF"),"1000.00",IF(ISBLANK(AZ87),AY87,AY87+VLOOKUP(AZ87,[1]Lists!$B$5:$C$14,2,0))))</f>
        <v/>
      </c>
      <c r="BP87" s="77" t="str">
        <f>IF(ISBLANK(BA87),"",IF(OR(BA87="DNS",BA87="DNF"),"1000.00",IF(ISBLANK(BB87),BA87,BA87+VLOOKUP(BB87,[1]Lists!$B$5:$C$14,2,0))))</f>
        <v/>
      </c>
      <c r="BQ87" s="77" t="str">
        <f>IF(ISBLANK(BC87),"",IF(OR(BC87="DNS",BC87="DNF"),"1000.00",IF(ISBLANK(BD87),BC87,BC87+VLOOKUP(BD87,[1]Lists!$B$5:$C$14,2,0))))</f>
        <v/>
      </c>
      <c r="BR87" s="77" t="str">
        <f>IF(ISBLANK(BE87),"",IF(OR(BE87="DNS",BE87="DNF"),"1000.00",IF(ISBLANK(BF87),BE87,BE87+VLOOKUP(BF87,[1]Lists!$B$5:$C$14,2,0))))</f>
        <v/>
      </c>
      <c r="BS87" s="77" t="str">
        <f>IF(ISBLANK(BG87),"",IF(OR(BG87="DNS",BG87="DNF"),"1000.00",IF(ISBLANK(BH87),BG87,BG87+VLOOKUP(BH87,[1]Lists!$B$5:$C$14,2,0))))</f>
        <v/>
      </c>
      <c r="BT87" s="78" t="str">
        <f>IF(ISBLANK(BI87),"",IF(OR(BI87="DNS",BI87="DNF"),"1000.00",IF(ISBLANK(BJ87),BI87,BI87+VLOOKUP(BJ87,[1]Lists!$B$5:$C$14,2,0))))</f>
        <v/>
      </c>
      <c r="BU87" s="79" t="str">
        <f t="shared" si="2"/>
        <v/>
      </c>
      <c r="BV87" s="79" t="str">
        <f>IF('[1]VCAS Entry List'!A89="","",IF(A87="","Enter No.",IF(F87="","Enter Class",IF($G$8="Single",AP87,IF(ISERROR(AO87+BU87),"DNQ",AO87+BU87)))))</f>
        <v/>
      </c>
      <c r="BW87" s="83" t="str">
        <f t="shared" si="3"/>
        <v/>
      </c>
      <c r="BX87" s="84" t="str">
        <f t="shared" si="4"/>
        <v/>
      </c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1:95" x14ac:dyDescent="0.25">
      <c r="A88" s="65"/>
      <c r="B88" s="66" t="str">
        <f>IF(ISBLANK('[1]VCAS Entry List'!A90),"",'[1]VCAS Entry List'!A90)</f>
        <v/>
      </c>
      <c r="C88" s="66" t="str">
        <f>IF(ISBLANK('[1]VCAS Entry List'!B90&amp;" "&amp;'[1]VCAS Entry List'!C90&amp;" "&amp;'[1]VCAS Entry List'!D90),"",'[1]VCAS Entry List'!B90&amp;" "&amp;'[1]VCAS Entry List'!C90&amp;" "&amp;'[1]VCAS Entry List'!D90)</f>
        <v xml:space="preserve">  </v>
      </c>
      <c r="D88" s="67" t="str">
        <f>IF(ISBLANK('[1]VCAS Entry List'!B90),"",'[1]VCAS Entry List'!B90)</f>
        <v/>
      </c>
      <c r="E88" s="67" t="str">
        <f>IF(ISBLANK('[1]VCAS Entry List'!C90),"",'[1]VCAS Entry List'!C90)</f>
        <v/>
      </c>
      <c r="F88" s="68" t="str">
        <f>IF(ISBLANK('[1]VCAS Entry List'!D90),"",'[1]VCAS Entry List'!D90)</f>
        <v/>
      </c>
      <c r="G88" s="69" t="str">
        <f>IF(ISBLANK('[1]VCAS Entry List'!E90),"",'[1]VCAS Entry List'!E90)</f>
        <v/>
      </c>
      <c r="H88" s="70" t="str">
        <f>IF(ISBLANK('[1]VCAS Entry List'!F90),"",'[1]VCAS Entry List'!F90)</f>
        <v/>
      </c>
      <c r="I88" s="71" t="str">
        <f>IF(ISBLANK('[1]VCAS Entry List'!G90),"",'[1]VCAS Entry List'!G90)</f>
        <v/>
      </c>
      <c r="J88" s="72" t="str">
        <f>IF(ISBLANK('[1]VCAS Entry List'!H90),"",'[1]VCAS Entry List'!H90)</f>
        <v/>
      </c>
      <c r="K88" s="73"/>
      <c r="L88" s="74"/>
      <c r="M88" s="75"/>
      <c r="N88" s="74"/>
      <c r="O88" s="75"/>
      <c r="P88" s="74"/>
      <c r="Q88" s="75"/>
      <c r="R88" s="74"/>
      <c r="S88" s="75"/>
      <c r="T88" s="74"/>
      <c r="U88" s="75"/>
      <c r="V88" s="74"/>
      <c r="W88" s="75"/>
      <c r="X88" s="74"/>
      <c r="Y88" s="75"/>
      <c r="Z88" s="74"/>
      <c r="AA88" s="75"/>
      <c r="AB88" s="74"/>
      <c r="AC88" s="75"/>
      <c r="AD88" s="74"/>
      <c r="AE88" s="76" t="str">
        <f>IF(ISBLANK(K88),"",IF(OR(K88="DNS",K88="DNF"),"1000.00",IF(ISBLANK(L88),K88,K88+VLOOKUP(L88,[1]Lists!$B$5:$C$14,2,0))))</f>
        <v/>
      </c>
      <c r="AF88" s="77" t="str">
        <f>IF(ISBLANK(M88),"",IF(OR(M88="DNS",M88="DNF"),"1000.00",IF(ISBLANK(N88),M88,M88+VLOOKUP(N88,[1]Lists!$B$5:$C$14,2,0))))</f>
        <v/>
      </c>
      <c r="AG88" s="77" t="str">
        <f>IF(ISBLANK(O88),"",IF(OR(O88="DNS",O88="DNF"),"1000.00",IF(ISBLANK(P88),O88,O88+VLOOKUP(P88,[1]Lists!$B$5:$C$14,2,0))))</f>
        <v/>
      </c>
      <c r="AH88" s="77" t="str">
        <f>IF(ISBLANK(Q88),"",IF(OR(Q88="DNS",Q88="DNF"),"1000.00",IF(ISBLANK(R88),Q88,Q88+VLOOKUP(R88,[1]Lists!$B$5:$C$14,2,0))))</f>
        <v/>
      </c>
      <c r="AI88" s="77" t="str">
        <f>IF(ISBLANK(S88),"",IF(OR(S88="DNS",S88="DNF"),"1000.00",IF(ISBLANK(T88),S88,S88+VLOOKUP(T88,[1]Lists!$B$5:$C$14,2,0))))</f>
        <v/>
      </c>
      <c r="AJ88" s="77" t="str">
        <f>IF(ISBLANK(U88),"",IF(OR(U88="DNS",U88="DNF"),"1000.00",IF(ISBLANK(V88),U88,U88+VLOOKUP(V88,[1]Lists!$B$5:$C$14,2,0))))</f>
        <v/>
      </c>
      <c r="AK88" s="77" t="str">
        <f>IF(ISBLANK(W88),"",IF(OR(W88="DNS",W88="DNF"),"1000.00",IF(ISBLANK(X88),W88,W88+VLOOKUP(X88,[1]Lists!$B$5:$C$14,2,0))))</f>
        <v/>
      </c>
      <c r="AL88" s="77" t="str">
        <f>IF(ISBLANK(Y88),"",IF(OR(Y88="DNS",Y88="DNF"),"1000.00",IF(ISBLANK(Z88),Y88,Y88+VLOOKUP(Z88,[1]Lists!$B$5:$C$14,2,0))))</f>
        <v/>
      </c>
      <c r="AM88" s="77" t="str">
        <f>IF(ISBLANK(AA88),"",IF(OR(AA88="DNS",AA88="DNF"),"1000.00",IF(ISBLANK(AB88),AA88,AA88+VLOOKUP(AB88,[1]Lists!$B$5:$C$14,2,0))))</f>
        <v/>
      </c>
      <c r="AN88" s="78" t="str">
        <f>IF(ISBLANK(AC88),"",IF(OR(AC88="DNS",AC88="DNF"),"1000.00",IF(ISBLANK(AD88),AC88,AC88+VLOOKUP(AD88,[1]Lists!$B$5:$C$14,2,0))))</f>
        <v/>
      </c>
      <c r="AO88" s="79" t="str">
        <f t="shared" si="0"/>
        <v/>
      </c>
      <c r="AP88" s="79" t="str">
        <f t="shared" si="1"/>
        <v/>
      </c>
      <c r="AQ88" s="80"/>
      <c r="AR88" s="81"/>
      <c r="AS88" s="82"/>
      <c r="AT88" s="81"/>
      <c r="AU88" s="82"/>
      <c r="AV88" s="81"/>
      <c r="AW88" s="82"/>
      <c r="AX88" s="81"/>
      <c r="AY88" s="82"/>
      <c r="AZ88" s="81"/>
      <c r="BA88" s="82"/>
      <c r="BB88" s="81"/>
      <c r="BC88" s="82"/>
      <c r="BD88" s="81"/>
      <c r="BE88" s="82"/>
      <c r="BF88" s="81"/>
      <c r="BG88" s="82"/>
      <c r="BH88" s="81"/>
      <c r="BI88" s="82"/>
      <c r="BJ88" s="81"/>
      <c r="BK88" s="76" t="str">
        <f>IF(ISBLANK(AQ88),"",IF(OR(AQ88="DNS",AQ88="DNF"),"1000.00",IF(ISBLANK(AR88),AQ88,AQ88+VLOOKUP(AR88,[1]Lists!$B$5:$C$14,2,0))))</f>
        <v/>
      </c>
      <c r="BL88" s="77" t="str">
        <f>IF(ISBLANK(AS88),"",IF(OR(AS88="DNS",AS88="DNF"),"1000.00",IF(ISBLANK(AT88),AS88,AS88+VLOOKUP(AT88,[1]Lists!$B$5:$C$14,2,0))))</f>
        <v/>
      </c>
      <c r="BM88" s="77" t="str">
        <f>IF(ISBLANK(AU88),"",IF(OR(AU88="DNS",AU88="DNF"),"1000.00",IF(ISBLANK(AV88),AU88,AU88+VLOOKUP(AV88,[1]Lists!$B$5:$C$14,2,0))))</f>
        <v/>
      </c>
      <c r="BN88" s="77" t="str">
        <f>IF(ISBLANK(AW88),"",IF(OR(AW88="DNS",AW88="DNF"),"1000.00",IF(ISBLANK(AX88),AW88,AW88+VLOOKUP(AX88,[1]Lists!$B$5:$C$14,2,0))))</f>
        <v/>
      </c>
      <c r="BO88" s="77" t="str">
        <f>IF(ISBLANK(AY88),"",IF(OR(AY88="DNS",AY88="DNF"),"1000.00",IF(ISBLANK(AZ88),AY88,AY88+VLOOKUP(AZ88,[1]Lists!$B$5:$C$14,2,0))))</f>
        <v/>
      </c>
      <c r="BP88" s="77" t="str">
        <f>IF(ISBLANK(BA88),"",IF(OR(BA88="DNS",BA88="DNF"),"1000.00",IF(ISBLANK(BB88),BA88,BA88+VLOOKUP(BB88,[1]Lists!$B$5:$C$14,2,0))))</f>
        <v/>
      </c>
      <c r="BQ88" s="77" t="str">
        <f>IF(ISBLANK(BC88),"",IF(OR(BC88="DNS",BC88="DNF"),"1000.00",IF(ISBLANK(BD88),BC88,BC88+VLOOKUP(BD88,[1]Lists!$B$5:$C$14,2,0))))</f>
        <v/>
      </c>
      <c r="BR88" s="77" t="str">
        <f>IF(ISBLANK(BE88),"",IF(OR(BE88="DNS",BE88="DNF"),"1000.00",IF(ISBLANK(BF88),BE88,BE88+VLOOKUP(BF88,[1]Lists!$B$5:$C$14,2,0))))</f>
        <v/>
      </c>
      <c r="BS88" s="77" t="str">
        <f>IF(ISBLANK(BG88),"",IF(OR(BG88="DNS",BG88="DNF"),"1000.00",IF(ISBLANK(BH88),BG88,BG88+VLOOKUP(BH88,[1]Lists!$B$5:$C$14,2,0))))</f>
        <v/>
      </c>
      <c r="BT88" s="78" t="str">
        <f>IF(ISBLANK(BI88),"",IF(OR(BI88="DNS",BI88="DNF"),"1000.00",IF(ISBLANK(BJ88),BI88,BI88+VLOOKUP(BJ88,[1]Lists!$B$5:$C$14,2,0))))</f>
        <v/>
      </c>
      <c r="BU88" s="79" t="str">
        <f t="shared" si="2"/>
        <v/>
      </c>
      <c r="BV88" s="79" t="str">
        <f>IF('[1]VCAS Entry List'!A90="","",IF(A88="","Enter No.",IF(F88="","Enter Class",IF($G$8="Single",AP88,IF(ISERROR(AO88+BU88),"DNQ",AO88+BU88)))))</f>
        <v/>
      </c>
      <c r="BW88" s="83" t="str">
        <f t="shared" si="3"/>
        <v/>
      </c>
      <c r="BX88" s="84" t="str">
        <f t="shared" si="4"/>
        <v/>
      </c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1:95" x14ac:dyDescent="0.25">
      <c r="A89" s="65"/>
      <c r="B89" s="66" t="str">
        <f>IF(ISBLANK('[1]VCAS Entry List'!A91),"",'[1]VCAS Entry List'!A91)</f>
        <v/>
      </c>
      <c r="C89" s="66" t="str">
        <f>IF(ISBLANK('[1]VCAS Entry List'!B91&amp;" "&amp;'[1]VCAS Entry List'!C91&amp;" "&amp;'[1]VCAS Entry List'!D91),"",'[1]VCAS Entry List'!B91&amp;" "&amp;'[1]VCAS Entry List'!C91&amp;" "&amp;'[1]VCAS Entry List'!D91)</f>
        <v xml:space="preserve">  </v>
      </c>
      <c r="D89" s="67" t="str">
        <f>IF(ISBLANK('[1]VCAS Entry List'!B91),"",'[1]VCAS Entry List'!B91)</f>
        <v/>
      </c>
      <c r="E89" s="67" t="str">
        <f>IF(ISBLANK('[1]VCAS Entry List'!C91),"",'[1]VCAS Entry List'!C91)</f>
        <v/>
      </c>
      <c r="F89" s="68" t="str">
        <f>IF(ISBLANK('[1]VCAS Entry List'!D91),"",'[1]VCAS Entry List'!D91)</f>
        <v/>
      </c>
      <c r="G89" s="69" t="str">
        <f>IF(ISBLANK('[1]VCAS Entry List'!E91),"",'[1]VCAS Entry List'!E91)</f>
        <v/>
      </c>
      <c r="H89" s="70" t="str">
        <f>IF(ISBLANK('[1]VCAS Entry List'!F91),"",'[1]VCAS Entry List'!F91)</f>
        <v/>
      </c>
      <c r="I89" s="71" t="str">
        <f>IF(ISBLANK('[1]VCAS Entry List'!G91),"",'[1]VCAS Entry List'!G91)</f>
        <v/>
      </c>
      <c r="J89" s="72" t="str">
        <f>IF(ISBLANK('[1]VCAS Entry List'!H91),"",'[1]VCAS Entry List'!H91)</f>
        <v/>
      </c>
      <c r="K89" s="73"/>
      <c r="L89" s="74"/>
      <c r="M89" s="75"/>
      <c r="N89" s="74"/>
      <c r="O89" s="75"/>
      <c r="P89" s="74"/>
      <c r="Q89" s="75"/>
      <c r="R89" s="74"/>
      <c r="S89" s="75"/>
      <c r="T89" s="74"/>
      <c r="U89" s="75"/>
      <c r="V89" s="74"/>
      <c r="W89" s="75"/>
      <c r="X89" s="74"/>
      <c r="Y89" s="75"/>
      <c r="Z89" s="74"/>
      <c r="AA89" s="75"/>
      <c r="AB89" s="74"/>
      <c r="AC89" s="75"/>
      <c r="AD89" s="74"/>
      <c r="AE89" s="76" t="str">
        <f>IF(ISBLANK(K89),"",IF(OR(K89="DNS",K89="DNF"),"1000.00",IF(ISBLANK(L89),K89,K89+VLOOKUP(L89,[1]Lists!$B$5:$C$14,2,0))))</f>
        <v/>
      </c>
      <c r="AF89" s="77" t="str">
        <f>IF(ISBLANK(M89),"",IF(OR(M89="DNS",M89="DNF"),"1000.00",IF(ISBLANK(N89),M89,M89+VLOOKUP(N89,[1]Lists!$B$5:$C$14,2,0))))</f>
        <v/>
      </c>
      <c r="AG89" s="77" t="str">
        <f>IF(ISBLANK(O89),"",IF(OR(O89="DNS",O89="DNF"),"1000.00",IF(ISBLANK(P89),O89,O89+VLOOKUP(P89,[1]Lists!$B$5:$C$14,2,0))))</f>
        <v/>
      </c>
      <c r="AH89" s="77" t="str">
        <f>IF(ISBLANK(Q89),"",IF(OR(Q89="DNS",Q89="DNF"),"1000.00",IF(ISBLANK(R89),Q89,Q89+VLOOKUP(R89,[1]Lists!$B$5:$C$14,2,0))))</f>
        <v/>
      </c>
      <c r="AI89" s="77" t="str">
        <f>IF(ISBLANK(S89),"",IF(OR(S89="DNS",S89="DNF"),"1000.00",IF(ISBLANK(T89),S89,S89+VLOOKUP(T89,[1]Lists!$B$5:$C$14,2,0))))</f>
        <v/>
      </c>
      <c r="AJ89" s="77" t="str">
        <f>IF(ISBLANK(U89),"",IF(OR(U89="DNS",U89="DNF"),"1000.00",IF(ISBLANK(V89),U89,U89+VLOOKUP(V89,[1]Lists!$B$5:$C$14,2,0))))</f>
        <v/>
      </c>
      <c r="AK89" s="77" t="str">
        <f>IF(ISBLANK(W89),"",IF(OR(W89="DNS",W89="DNF"),"1000.00",IF(ISBLANK(X89),W89,W89+VLOOKUP(X89,[1]Lists!$B$5:$C$14,2,0))))</f>
        <v/>
      </c>
      <c r="AL89" s="77" t="str">
        <f>IF(ISBLANK(Y89),"",IF(OR(Y89="DNS",Y89="DNF"),"1000.00",IF(ISBLANK(Z89),Y89,Y89+VLOOKUP(Z89,[1]Lists!$B$5:$C$14,2,0))))</f>
        <v/>
      </c>
      <c r="AM89" s="77" t="str">
        <f>IF(ISBLANK(AA89),"",IF(OR(AA89="DNS",AA89="DNF"),"1000.00",IF(ISBLANK(AB89),AA89,AA89+VLOOKUP(AB89,[1]Lists!$B$5:$C$14,2,0))))</f>
        <v/>
      </c>
      <c r="AN89" s="78" t="str">
        <f>IF(ISBLANK(AC89),"",IF(OR(AC89="DNS",AC89="DNF"),"1000.00",IF(ISBLANK(AD89),AC89,AC89+VLOOKUP(AD89,[1]Lists!$B$5:$C$14,2,0))))</f>
        <v/>
      </c>
      <c r="AO89" s="79" t="str">
        <f t="shared" si="0"/>
        <v/>
      </c>
      <c r="AP89" s="79" t="str">
        <f t="shared" si="1"/>
        <v/>
      </c>
      <c r="AQ89" s="80"/>
      <c r="AR89" s="81"/>
      <c r="AS89" s="82"/>
      <c r="AT89" s="81"/>
      <c r="AU89" s="82"/>
      <c r="AV89" s="81"/>
      <c r="AW89" s="82"/>
      <c r="AX89" s="81"/>
      <c r="AY89" s="82"/>
      <c r="AZ89" s="81"/>
      <c r="BA89" s="82"/>
      <c r="BB89" s="81"/>
      <c r="BC89" s="82"/>
      <c r="BD89" s="81"/>
      <c r="BE89" s="82"/>
      <c r="BF89" s="81"/>
      <c r="BG89" s="82"/>
      <c r="BH89" s="81"/>
      <c r="BI89" s="82"/>
      <c r="BJ89" s="81"/>
      <c r="BK89" s="76" t="str">
        <f>IF(ISBLANK(AQ89),"",IF(OR(AQ89="DNS",AQ89="DNF"),"1000.00",IF(ISBLANK(AR89),AQ89,AQ89+VLOOKUP(AR89,[1]Lists!$B$5:$C$14,2,0))))</f>
        <v/>
      </c>
      <c r="BL89" s="77" t="str">
        <f>IF(ISBLANK(AS89),"",IF(OR(AS89="DNS",AS89="DNF"),"1000.00",IF(ISBLANK(AT89),AS89,AS89+VLOOKUP(AT89,[1]Lists!$B$5:$C$14,2,0))))</f>
        <v/>
      </c>
      <c r="BM89" s="77" t="str">
        <f>IF(ISBLANK(AU89),"",IF(OR(AU89="DNS",AU89="DNF"),"1000.00",IF(ISBLANK(AV89),AU89,AU89+VLOOKUP(AV89,[1]Lists!$B$5:$C$14,2,0))))</f>
        <v/>
      </c>
      <c r="BN89" s="77" t="str">
        <f>IF(ISBLANK(AW89),"",IF(OR(AW89="DNS",AW89="DNF"),"1000.00",IF(ISBLANK(AX89),AW89,AW89+VLOOKUP(AX89,[1]Lists!$B$5:$C$14,2,0))))</f>
        <v/>
      </c>
      <c r="BO89" s="77" t="str">
        <f>IF(ISBLANK(AY89),"",IF(OR(AY89="DNS",AY89="DNF"),"1000.00",IF(ISBLANK(AZ89),AY89,AY89+VLOOKUP(AZ89,[1]Lists!$B$5:$C$14,2,0))))</f>
        <v/>
      </c>
      <c r="BP89" s="77" t="str">
        <f>IF(ISBLANK(BA89),"",IF(OR(BA89="DNS",BA89="DNF"),"1000.00",IF(ISBLANK(BB89),BA89,BA89+VLOOKUP(BB89,[1]Lists!$B$5:$C$14,2,0))))</f>
        <v/>
      </c>
      <c r="BQ89" s="77" t="str">
        <f>IF(ISBLANK(BC89),"",IF(OR(BC89="DNS",BC89="DNF"),"1000.00",IF(ISBLANK(BD89),BC89,BC89+VLOOKUP(BD89,[1]Lists!$B$5:$C$14,2,0))))</f>
        <v/>
      </c>
      <c r="BR89" s="77" t="str">
        <f>IF(ISBLANK(BE89),"",IF(OR(BE89="DNS",BE89="DNF"),"1000.00",IF(ISBLANK(BF89),BE89,BE89+VLOOKUP(BF89,[1]Lists!$B$5:$C$14,2,0))))</f>
        <v/>
      </c>
      <c r="BS89" s="77" t="str">
        <f>IF(ISBLANK(BG89),"",IF(OR(BG89="DNS",BG89="DNF"),"1000.00",IF(ISBLANK(BH89),BG89,BG89+VLOOKUP(BH89,[1]Lists!$B$5:$C$14,2,0))))</f>
        <v/>
      </c>
      <c r="BT89" s="78" t="str">
        <f>IF(ISBLANK(BI89),"",IF(OR(BI89="DNS",BI89="DNF"),"1000.00",IF(ISBLANK(BJ89),BI89,BI89+VLOOKUP(BJ89,[1]Lists!$B$5:$C$14,2,0))))</f>
        <v/>
      </c>
      <c r="BU89" s="79" t="str">
        <f t="shared" si="2"/>
        <v/>
      </c>
      <c r="BV89" s="79" t="str">
        <f>IF('[1]VCAS Entry List'!A91="","",IF(A89="","Enter No.",IF(F89="","Enter Class",IF($G$8="Single",AP89,IF(ISERROR(AO89+BU89),"DNQ",AO89+BU89)))))</f>
        <v/>
      </c>
      <c r="BW89" s="83" t="str">
        <f t="shared" si="3"/>
        <v/>
      </c>
      <c r="BX89" s="84" t="str">
        <f t="shared" si="4"/>
        <v/>
      </c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1:95" x14ac:dyDescent="0.25">
      <c r="A90" s="65"/>
      <c r="B90" s="66" t="str">
        <f>IF(ISBLANK('[1]VCAS Entry List'!A92),"",'[1]VCAS Entry List'!A92)</f>
        <v/>
      </c>
      <c r="C90" s="66" t="str">
        <f>IF(ISBLANK('[1]VCAS Entry List'!B92&amp;" "&amp;'[1]VCAS Entry List'!C92&amp;" "&amp;'[1]VCAS Entry List'!D92),"",'[1]VCAS Entry List'!B92&amp;" "&amp;'[1]VCAS Entry List'!C92&amp;" "&amp;'[1]VCAS Entry List'!D92)</f>
        <v xml:space="preserve">  </v>
      </c>
      <c r="D90" s="67" t="str">
        <f>IF(ISBLANK('[1]VCAS Entry List'!B92),"",'[1]VCAS Entry List'!B92)</f>
        <v/>
      </c>
      <c r="E90" s="67" t="str">
        <f>IF(ISBLANK('[1]VCAS Entry List'!C92),"",'[1]VCAS Entry List'!C92)</f>
        <v/>
      </c>
      <c r="F90" s="68" t="str">
        <f>IF(ISBLANK('[1]VCAS Entry List'!D92),"",'[1]VCAS Entry List'!D92)</f>
        <v/>
      </c>
      <c r="G90" s="69" t="str">
        <f>IF(ISBLANK('[1]VCAS Entry List'!E92),"",'[1]VCAS Entry List'!E92)</f>
        <v/>
      </c>
      <c r="H90" s="70" t="str">
        <f>IF(ISBLANK('[1]VCAS Entry List'!F92),"",'[1]VCAS Entry List'!F92)</f>
        <v/>
      </c>
      <c r="I90" s="71" t="str">
        <f>IF(ISBLANK('[1]VCAS Entry List'!G92),"",'[1]VCAS Entry List'!G92)</f>
        <v/>
      </c>
      <c r="J90" s="72" t="str">
        <f>IF(ISBLANK('[1]VCAS Entry List'!H92),"",'[1]VCAS Entry List'!H92)</f>
        <v/>
      </c>
      <c r="K90" s="73"/>
      <c r="L90" s="74"/>
      <c r="M90" s="75"/>
      <c r="N90" s="74"/>
      <c r="O90" s="75"/>
      <c r="P90" s="74"/>
      <c r="Q90" s="75"/>
      <c r="R90" s="74"/>
      <c r="S90" s="75"/>
      <c r="T90" s="74"/>
      <c r="U90" s="75"/>
      <c r="V90" s="74"/>
      <c r="W90" s="75"/>
      <c r="X90" s="74"/>
      <c r="Y90" s="75"/>
      <c r="Z90" s="74"/>
      <c r="AA90" s="75"/>
      <c r="AB90" s="74"/>
      <c r="AC90" s="75"/>
      <c r="AD90" s="74"/>
      <c r="AE90" s="76" t="str">
        <f>IF(ISBLANK(K90),"",IF(OR(K90="DNS",K90="DNF"),"1000.00",IF(ISBLANK(L90),K90,K90+VLOOKUP(L90,[1]Lists!$B$5:$C$14,2,0))))</f>
        <v/>
      </c>
      <c r="AF90" s="77" t="str">
        <f>IF(ISBLANK(M90),"",IF(OR(M90="DNS",M90="DNF"),"1000.00",IF(ISBLANK(N90),M90,M90+VLOOKUP(N90,[1]Lists!$B$5:$C$14,2,0))))</f>
        <v/>
      </c>
      <c r="AG90" s="77" t="str">
        <f>IF(ISBLANK(O90),"",IF(OR(O90="DNS",O90="DNF"),"1000.00",IF(ISBLANK(P90),O90,O90+VLOOKUP(P90,[1]Lists!$B$5:$C$14,2,0))))</f>
        <v/>
      </c>
      <c r="AH90" s="77" t="str">
        <f>IF(ISBLANK(Q90),"",IF(OR(Q90="DNS",Q90="DNF"),"1000.00",IF(ISBLANK(R90),Q90,Q90+VLOOKUP(R90,[1]Lists!$B$5:$C$14,2,0))))</f>
        <v/>
      </c>
      <c r="AI90" s="77" t="str">
        <f>IF(ISBLANK(S90),"",IF(OR(S90="DNS",S90="DNF"),"1000.00",IF(ISBLANK(T90),S90,S90+VLOOKUP(T90,[1]Lists!$B$5:$C$14,2,0))))</f>
        <v/>
      </c>
      <c r="AJ90" s="77" t="str">
        <f>IF(ISBLANK(U90),"",IF(OR(U90="DNS",U90="DNF"),"1000.00",IF(ISBLANK(V90),U90,U90+VLOOKUP(V90,[1]Lists!$B$5:$C$14,2,0))))</f>
        <v/>
      </c>
      <c r="AK90" s="77" t="str">
        <f>IF(ISBLANK(W90),"",IF(OR(W90="DNS",W90="DNF"),"1000.00",IF(ISBLANK(X90),W90,W90+VLOOKUP(X90,[1]Lists!$B$5:$C$14,2,0))))</f>
        <v/>
      </c>
      <c r="AL90" s="77" t="str">
        <f>IF(ISBLANK(Y90),"",IF(OR(Y90="DNS",Y90="DNF"),"1000.00",IF(ISBLANK(Z90),Y90,Y90+VLOOKUP(Z90,[1]Lists!$B$5:$C$14,2,0))))</f>
        <v/>
      </c>
      <c r="AM90" s="77" t="str">
        <f>IF(ISBLANK(AA90),"",IF(OR(AA90="DNS",AA90="DNF"),"1000.00",IF(ISBLANK(AB90),AA90,AA90+VLOOKUP(AB90,[1]Lists!$B$5:$C$14,2,0))))</f>
        <v/>
      </c>
      <c r="AN90" s="78" t="str">
        <f>IF(ISBLANK(AC90),"",IF(OR(AC90="DNS",AC90="DNF"),"1000.00",IF(ISBLANK(AD90),AC90,AC90+VLOOKUP(AD90,[1]Lists!$B$5:$C$14,2,0))))</f>
        <v/>
      </c>
      <c r="AO90" s="79" t="str">
        <f t="shared" si="0"/>
        <v/>
      </c>
      <c r="AP90" s="79" t="str">
        <f t="shared" si="1"/>
        <v/>
      </c>
      <c r="AQ90" s="80"/>
      <c r="AR90" s="81"/>
      <c r="AS90" s="82"/>
      <c r="AT90" s="81"/>
      <c r="AU90" s="82"/>
      <c r="AV90" s="81"/>
      <c r="AW90" s="82"/>
      <c r="AX90" s="81"/>
      <c r="AY90" s="82"/>
      <c r="AZ90" s="81"/>
      <c r="BA90" s="82"/>
      <c r="BB90" s="81"/>
      <c r="BC90" s="82"/>
      <c r="BD90" s="81"/>
      <c r="BE90" s="82"/>
      <c r="BF90" s="81"/>
      <c r="BG90" s="82"/>
      <c r="BH90" s="81"/>
      <c r="BI90" s="82"/>
      <c r="BJ90" s="81"/>
      <c r="BK90" s="76" t="str">
        <f>IF(ISBLANK(AQ90),"",IF(OR(AQ90="DNS",AQ90="DNF"),"1000.00",IF(ISBLANK(AR90),AQ90,AQ90+VLOOKUP(AR90,[1]Lists!$B$5:$C$14,2,0))))</f>
        <v/>
      </c>
      <c r="BL90" s="77" t="str">
        <f>IF(ISBLANK(AS90),"",IF(OR(AS90="DNS",AS90="DNF"),"1000.00",IF(ISBLANK(AT90),AS90,AS90+VLOOKUP(AT90,[1]Lists!$B$5:$C$14,2,0))))</f>
        <v/>
      </c>
      <c r="BM90" s="77" t="str">
        <f>IF(ISBLANK(AU90),"",IF(OR(AU90="DNS",AU90="DNF"),"1000.00",IF(ISBLANK(AV90),AU90,AU90+VLOOKUP(AV90,[1]Lists!$B$5:$C$14,2,0))))</f>
        <v/>
      </c>
      <c r="BN90" s="77" t="str">
        <f>IF(ISBLANK(AW90),"",IF(OR(AW90="DNS",AW90="DNF"),"1000.00",IF(ISBLANK(AX90),AW90,AW90+VLOOKUP(AX90,[1]Lists!$B$5:$C$14,2,0))))</f>
        <v/>
      </c>
      <c r="BO90" s="77" t="str">
        <f>IF(ISBLANK(AY90),"",IF(OR(AY90="DNS",AY90="DNF"),"1000.00",IF(ISBLANK(AZ90),AY90,AY90+VLOOKUP(AZ90,[1]Lists!$B$5:$C$14,2,0))))</f>
        <v/>
      </c>
      <c r="BP90" s="77" t="str">
        <f>IF(ISBLANK(BA90),"",IF(OR(BA90="DNS",BA90="DNF"),"1000.00",IF(ISBLANK(BB90),BA90,BA90+VLOOKUP(BB90,[1]Lists!$B$5:$C$14,2,0))))</f>
        <v/>
      </c>
      <c r="BQ90" s="77" t="str">
        <f>IF(ISBLANK(BC90),"",IF(OR(BC90="DNS",BC90="DNF"),"1000.00",IF(ISBLANK(BD90),BC90,BC90+VLOOKUP(BD90,[1]Lists!$B$5:$C$14,2,0))))</f>
        <v/>
      </c>
      <c r="BR90" s="77" t="str">
        <f>IF(ISBLANK(BE90),"",IF(OR(BE90="DNS",BE90="DNF"),"1000.00",IF(ISBLANK(BF90),BE90,BE90+VLOOKUP(BF90,[1]Lists!$B$5:$C$14,2,0))))</f>
        <v/>
      </c>
      <c r="BS90" s="77" t="str">
        <f>IF(ISBLANK(BG90),"",IF(OR(BG90="DNS",BG90="DNF"),"1000.00",IF(ISBLANK(BH90),BG90,BG90+VLOOKUP(BH90,[1]Lists!$B$5:$C$14,2,0))))</f>
        <v/>
      </c>
      <c r="BT90" s="78" t="str">
        <f>IF(ISBLANK(BI90),"",IF(OR(BI90="DNS",BI90="DNF"),"1000.00",IF(ISBLANK(BJ90),BI90,BI90+VLOOKUP(BJ90,[1]Lists!$B$5:$C$14,2,0))))</f>
        <v/>
      </c>
      <c r="BU90" s="79" t="str">
        <f t="shared" si="2"/>
        <v/>
      </c>
      <c r="BV90" s="79" t="str">
        <f>IF('[1]VCAS Entry List'!A92="","",IF(A90="","Enter No.",IF(F90="","Enter Class",IF($G$8="Single",AP90,IF(ISERROR(AO90+BU90),"DNQ",AO90+BU90)))))</f>
        <v/>
      </c>
      <c r="BW90" s="83" t="str">
        <f t="shared" si="3"/>
        <v/>
      </c>
      <c r="BX90" s="84" t="str">
        <f t="shared" si="4"/>
        <v/>
      </c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1:95" x14ac:dyDescent="0.25">
      <c r="A91" s="65"/>
      <c r="B91" s="66" t="str">
        <f>IF(ISBLANK('[1]VCAS Entry List'!A93),"",'[1]VCAS Entry List'!A93)</f>
        <v/>
      </c>
      <c r="C91" s="66" t="str">
        <f>IF(ISBLANK('[1]VCAS Entry List'!B93&amp;" "&amp;'[1]VCAS Entry List'!C93&amp;" "&amp;'[1]VCAS Entry List'!D93),"",'[1]VCAS Entry List'!B93&amp;" "&amp;'[1]VCAS Entry List'!C93&amp;" "&amp;'[1]VCAS Entry List'!D93)</f>
        <v xml:space="preserve">  </v>
      </c>
      <c r="D91" s="67" t="str">
        <f>IF(ISBLANK('[1]VCAS Entry List'!B93),"",'[1]VCAS Entry List'!B93)</f>
        <v/>
      </c>
      <c r="E91" s="67" t="str">
        <f>IF(ISBLANK('[1]VCAS Entry List'!C93),"",'[1]VCAS Entry List'!C93)</f>
        <v/>
      </c>
      <c r="F91" s="68" t="str">
        <f>IF(ISBLANK('[1]VCAS Entry List'!D93),"",'[1]VCAS Entry List'!D93)</f>
        <v/>
      </c>
      <c r="G91" s="69" t="str">
        <f>IF(ISBLANK('[1]VCAS Entry List'!E93),"",'[1]VCAS Entry List'!E93)</f>
        <v/>
      </c>
      <c r="H91" s="70" t="str">
        <f>IF(ISBLANK('[1]VCAS Entry List'!F93),"",'[1]VCAS Entry List'!F93)</f>
        <v/>
      </c>
      <c r="I91" s="71" t="str">
        <f>IF(ISBLANK('[1]VCAS Entry List'!G93),"",'[1]VCAS Entry List'!G93)</f>
        <v/>
      </c>
      <c r="J91" s="72" t="str">
        <f>IF(ISBLANK('[1]VCAS Entry List'!H93),"",'[1]VCAS Entry List'!H93)</f>
        <v/>
      </c>
      <c r="K91" s="73"/>
      <c r="L91" s="74"/>
      <c r="M91" s="75"/>
      <c r="N91" s="74"/>
      <c r="O91" s="75"/>
      <c r="P91" s="74"/>
      <c r="Q91" s="75"/>
      <c r="R91" s="74"/>
      <c r="S91" s="75"/>
      <c r="T91" s="74"/>
      <c r="U91" s="75"/>
      <c r="V91" s="74"/>
      <c r="W91" s="75"/>
      <c r="X91" s="74"/>
      <c r="Y91" s="75"/>
      <c r="Z91" s="74"/>
      <c r="AA91" s="75"/>
      <c r="AB91" s="74"/>
      <c r="AC91" s="75"/>
      <c r="AD91" s="74"/>
      <c r="AE91" s="76" t="str">
        <f>IF(ISBLANK(K91),"",IF(OR(K91="DNS",K91="DNF"),"1000.00",IF(ISBLANK(L91),K91,K91+VLOOKUP(L91,[1]Lists!$B$5:$C$14,2,0))))</f>
        <v/>
      </c>
      <c r="AF91" s="77" t="str">
        <f>IF(ISBLANK(M91),"",IF(OR(M91="DNS",M91="DNF"),"1000.00",IF(ISBLANK(N91),M91,M91+VLOOKUP(N91,[1]Lists!$B$5:$C$14,2,0))))</f>
        <v/>
      </c>
      <c r="AG91" s="77" t="str">
        <f>IF(ISBLANK(O91),"",IF(OR(O91="DNS",O91="DNF"),"1000.00",IF(ISBLANK(P91),O91,O91+VLOOKUP(P91,[1]Lists!$B$5:$C$14,2,0))))</f>
        <v/>
      </c>
      <c r="AH91" s="77" t="str">
        <f>IF(ISBLANK(Q91),"",IF(OR(Q91="DNS",Q91="DNF"),"1000.00",IF(ISBLANK(R91),Q91,Q91+VLOOKUP(R91,[1]Lists!$B$5:$C$14,2,0))))</f>
        <v/>
      </c>
      <c r="AI91" s="77" t="str">
        <f>IF(ISBLANK(S91),"",IF(OR(S91="DNS",S91="DNF"),"1000.00",IF(ISBLANK(T91),S91,S91+VLOOKUP(T91,[1]Lists!$B$5:$C$14,2,0))))</f>
        <v/>
      </c>
      <c r="AJ91" s="77" t="str">
        <f>IF(ISBLANK(U91),"",IF(OR(U91="DNS",U91="DNF"),"1000.00",IF(ISBLANK(V91),U91,U91+VLOOKUP(V91,[1]Lists!$B$5:$C$14,2,0))))</f>
        <v/>
      </c>
      <c r="AK91" s="77" t="str">
        <f>IF(ISBLANK(W91),"",IF(OR(W91="DNS",W91="DNF"),"1000.00",IF(ISBLANK(X91),W91,W91+VLOOKUP(X91,[1]Lists!$B$5:$C$14,2,0))))</f>
        <v/>
      </c>
      <c r="AL91" s="77" t="str">
        <f>IF(ISBLANK(Y91),"",IF(OR(Y91="DNS",Y91="DNF"),"1000.00",IF(ISBLANK(Z91),Y91,Y91+VLOOKUP(Z91,[1]Lists!$B$5:$C$14,2,0))))</f>
        <v/>
      </c>
      <c r="AM91" s="77" t="str">
        <f>IF(ISBLANK(AA91),"",IF(OR(AA91="DNS",AA91="DNF"),"1000.00",IF(ISBLANK(AB91),AA91,AA91+VLOOKUP(AB91,[1]Lists!$B$5:$C$14,2,0))))</f>
        <v/>
      </c>
      <c r="AN91" s="78" t="str">
        <f>IF(ISBLANK(AC91),"",IF(OR(AC91="DNS",AC91="DNF"),"1000.00",IF(ISBLANK(AD91),AC91,AC91+VLOOKUP(AD91,[1]Lists!$B$5:$C$14,2,0))))</f>
        <v/>
      </c>
      <c r="AO91" s="79" t="str">
        <f t="shared" si="0"/>
        <v/>
      </c>
      <c r="AP91" s="79" t="str">
        <f t="shared" si="1"/>
        <v/>
      </c>
      <c r="AQ91" s="80"/>
      <c r="AR91" s="81"/>
      <c r="AS91" s="82"/>
      <c r="AT91" s="81"/>
      <c r="AU91" s="82"/>
      <c r="AV91" s="81"/>
      <c r="AW91" s="82"/>
      <c r="AX91" s="81"/>
      <c r="AY91" s="82"/>
      <c r="AZ91" s="81"/>
      <c r="BA91" s="82"/>
      <c r="BB91" s="81"/>
      <c r="BC91" s="82"/>
      <c r="BD91" s="81"/>
      <c r="BE91" s="82"/>
      <c r="BF91" s="81"/>
      <c r="BG91" s="82"/>
      <c r="BH91" s="81"/>
      <c r="BI91" s="82"/>
      <c r="BJ91" s="81"/>
      <c r="BK91" s="76" t="str">
        <f>IF(ISBLANK(AQ91),"",IF(OR(AQ91="DNS",AQ91="DNF"),"1000.00",IF(ISBLANK(AR91),AQ91,AQ91+VLOOKUP(AR91,[1]Lists!$B$5:$C$14,2,0))))</f>
        <v/>
      </c>
      <c r="BL91" s="77" t="str">
        <f>IF(ISBLANK(AS91),"",IF(OR(AS91="DNS",AS91="DNF"),"1000.00",IF(ISBLANK(AT91),AS91,AS91+VLOOKUP(AT91,[1]Lists!$B$5:$C$14,2,0))))</f>
        <v/>
      </c>
      <c r="BM91" s="77" t="str">
        <f>IF(ISBLANK(AU91),"",IF(OR(AU91="DNS",AU91="DNF"),"1000.00",IF(ISBLANK(AV91),AU91,AU91+VLOOKUP(AV91,[1]Lists!$B$5:$C$14,2,0))))</f>
        <v/>
      </c>
      <c r="BN91" s="77" t="str">
        <f>IF(ISBLANK(AW91),"",IF(OR(AW91="DNS",AW91="DNF"),"1000.00",IF(ISBLANK(AX91),AW91,AW91+VLOOKUP(AX91,[1]Lists!$B$5:$C$14,2,0))))</f>
        <v/>
      </c>
      <c r="BO91" s="77" t="str">
        <f>IF(ISBLANK(AY91),"",IF(OR(AY91="DNS",AY91="DNF"),"1000.00",IF(ISBLANK(AZ91),AY91,AY91+VLOOKUP(AZ91,[1]Lists!$B$5:$C$14,2,0))))</f>
        <v/>
      </c>
      <c r="BP91" s="77" t="str">
        <f>IF(ISBLANK(BA91),"",IF(OR(BA91="DNS",BA91="DNF"),"1000.00",IF(ISBLANK(BB91),BA91,BA91+VLOOKUP(BB91,[1]Lists!$B$5:$C$14,2,0))))</f>
        <v/>
      </c>
      <c r="BQ91" s="77" t="str">
        <f>IF(ISBLANK(BC91),"",IF(OR(BC91="DNS",BC91="DNF"),"1000.00",IF(ISBLANK(BD91),BC91,BC91+VLOOKUP(BD91,[1]Lists!$B$5:$C$14,2,0))))</f>
        <v/>
      </c>
      <c r="BR91" s="77" t="str">
        <f>IF(ISBLANK(BE91),"",IF(OR(BE91="DNS",BE91="DNF"),"1000.00",IF(ISBLANK(BF91),BE91,BE91+VLOOKUP(BF91,[1]Lists!$B$5:$C$14,2,0))))</f>
        <v/>
      </c>
      <c r="BS91" s="77" t="str">
        <f>IF(ISBLANK(BG91),"",IF(OR(BG91="DNS",BG91="DNF"),"1000.00",IF(ISBLANK(BH91),BG91,BG91+VLOOKUP(BH91,[1]Lists!$B$5:$C$14,2,0))))</f>
        <v/>
      </c>
      <c r="BT91" s="78" t="str">
        <f>IF(ISBLANK(BI91),"",IF(OR(BI91="DNS",BI91="DNF"),"1000.00",IF(ISBLANK(BJ91),BI91,BI91+VLOOKUP(BJ91,[1]Lists!$B$5:$C$14,2,0))))</f>
        <v/>
      </c>
      <c r="BU91" s="79" t="str">
        <f t="shared" si="2"/>
        <v/>
      </c>
      <c r="BV91" s="79" t="str">
        <f>IF('[1]VCAS Entry List'!A93="","",IF(A91="","Enter No.",IF(F91="","Enter Class",IF($G$8="Single",AP91,IF(ISERROR(AO91+BU91),"DNQ",AO91+BU91)))))</f>
        <v/>
      </c>
      <c r="BW91" s="83" t="str">
        <f t="shared" si="3"/>
        <v/>
      </c>
      <c r="BX91" s="84" t="str">
        <f t="shared" si="4"/>
        <v/>
      </c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1:95" x14ac:dyDescent="0.25">
      <c r="A92" s="65"/>
      <c r="B92" s="66" t="str">
        <f>IF(ISBLANK('[1]VCAS Entry List'!A94),"",'[1]VCAS Entry List'!A94)</f>
        <v/>
      </c>
      <c r="C92" s="66" t="str">
        <f>IF(ISBLANK('[1]VCAS Entry List'!B94&amp;" "&amp;'[1]VCAS Entry List'!C94&amp;" "&amp;'[1]VCAS Entry List'!D94),"",'[1]VCAS Entry List'!B94&amp;" "&amp;'[1]VCAS Entry List'!C94&amp;" "&amp;'[1]VCAS Entry List'!D94)</f>
        <v xml:space="preserve">  </v>
      </c>
      <c r="D92" s="67" t="str">
        <f>IF(ISBLANK('[1]VCAS Entry List'!B94),"",'[1]VCAS Entry List'!B94)</f>
        <v/>
      </c>
      <c r="E92" s="67" t="str">
        <f>IF(ISBLANK('[1]VCAS Entry List'!C94),"",'[1]VCAS Entry List'!C94)</f>
        <v/>
      </c>
      <c r="F92" s="68" t="str">
        <f>IF(ISBLANK('[1]VCAS Entry List'!D94),"",'[1]VCAS Entry List'!D94)</f>
        <v/>
      </c>
      <c r="G92" s="69" t="str">
        <f>IF(ISBLANK('[1]VCAS Entry List'!E94),"",'[1]VCAS Entry List'!E94)</f>
        <v/>
      </c>
      <c r="H92" s="70" t="str">
        <f>IF(ISBLANK('[1]VCAS Entry List'!F94),"",'[1]VCAS Entry List'!F94)</f>
        <v/>
      </c>
      <c r="I92" s="71" t="str">
        <f>IF(ISBLANK('[1]VCAS Entry List'!G94),"",'[1]VCAS Entry List'!G94)</f>
        <v/>
      </c>
      <c r="J92" s="72" t="str">
        <f>IF(ISBLANK('[1]VCAS Entry List'!H94),"",'[1]VCAS Entry List'!H94)</f>
        <v/>
      </c>
      <c r="K92" s="73"/>
      <c r="L92" s="74"/>
      <c r="M92" s="75"/>
      <c r="N92" s="74"/>
      <c r="O92" s="75"/>
      <c r="P92" s="74"/>
      <c r="Q92" s="75"/>
      <c r="R92" s="74"/>
      <c r="S92" s="75"/>
      <c r="T92" s="74"/>
      <c r="U92" s="75"/>
      <c r="V92" s="74"/>
      <c r="W92" s="75"/>
      <c r="X92" s="74"/>
      <c r="Y92" s="75"/>
      <c r="Z92" s="74"/>
      <c r="AA92" s="75"/>
      <c r="AB92" s="74"/>
      <c r="AC92" s="75"/>
      <c r="AD92" s="74"/>
      <c r="AE92" s="76" t="str">
        <f>IF(ISBLANK(K92),"",IF(OR(K92="DNS",K92="DNF"),"1000.00",IF(ISBLANK(L92),K92,K92+VLOOKUP(L92,[1]Lists!$B$5:$C$14,2,0))))</f>
        <v/>
      </c>
      <c r="AF92" s="77" t="str">
        <f>IF(ISBLANK(M92),"",IF(OR(M92="DNS",M92="DNF"),"1000.00",IF(ISBLANK(N92),M92,M92+VLOOKUP(N92,[1]Lists!$B$5:$C$14,2,0))))</f>
        <v/>
      </c>
      <c r="AG92" s="77" t="str">
        <f>IF(ISBLANK(O92),"",IF(OR(O92="DNS",O92="DNF"),"1000.00",IF(ISBLANK(P92),O92,O92+VLOOKUP(P92,[1]Lists!$B$5:$C$14,2,0))))</f>
        <v/>
      </c>
      <c r="AH92" s="77" t="str">
        <f>IF(ISBLANK(Q92),"",IF(OR(Q92="DNS",Q92="DNF"),"1000.00",IF(ISBLANK(R92),Q92,Q92+VLOOKUP(R92,[1]Lists!$B$5:$C$14,2,0))))</f>
        <v/>
      </c>
      <c r="AI92" s="77" t="str">
        <f>IF(ISBLANK(S92),"",IF(OR(S92="DNS",S92="DNF"),"1000.00",IF(ISBLANK(T92),S92,S92+VLOOKUP(T92,[1]Lists!$B$5:$C$14,2,0))))</f>
        <v/>
      </c>
      <c r="AJ92" s="77" t="str">
        <f>IF(ISBLANK(U92),"",IF(OR(U92="DNS",U92="DNF"),"1000.00",IF(ISBLANK(V92),U92,U92+VLOOKUP(V92,[1]Lists!$B$5:$C$14,2,0))))</f>
        <v/>
      </c>
      <c r="AK92" s="77" t="str">
        <f>IF(ISBLANK(W92),"",IF(OR(W92="DNS",W92="DNF"),"1000.00",IF(ISBLANK(X92),W92,W92+VLOOKUP(X92,[1]Lists!$B$5:$C$14,2,0))))</f>
        <v/>
      </c>
      <c r="AL92" s="77" t="str">
        <f>IF(ISBLANK(Y92),"",IF(OR(Y92="DNS",Y92="DNF"),"1000.00",IF(ISBLANK(Z92),Y92,Y92+VLOOKUP(Z92,[1]Lists!$B$5:$C$14,2,0))))</f>
        <v/>
      </c>
      <c r="AM92" s="77" t="str">
        <f>IF(ISBLANK(AA92),"",IF(OR(AA92="DNS",AA92="DNF"),"1000.00",IF(ISBLANK(AB92),AA92,AA92+VLOOKUP(AB92,[1]Lists!$B$5:$C$14,2,0))))</f>
        <v/>
      </c>
      <c r="AN92" s="78" t="str">
        <f>IF(ISBLANK(AC92),"",IF(OR(AC92="DNS",AC92="DNF"),"1000.00",IF(ISBLANK(AD92),AC92,AC92+VLOOKUP(AD92,[1]Lists!$B$5:$C$14,2,0))))</f>
        <v/>
      </c>
      <c r="AO92" s="79" t="str">
        <f t="shared" si="0"/>
        <v/>
      </c>
      <c r="AP92" s="79" t="str">
        <f t="shared" si="1"/>
        <v/>
      </c>
      <c r="AQ92" s="80"/>
      <c r="AR92" s="81"/>
      <c r="AS92" s="82"/>
      <c r="AT92" s="81"/>
      <c r="AU92" s="82"/>
      <c r="AV92" s="81"/>
      <c r="AW92" s="82"/>
      <c r="AX92" s="81"/>
      <c r="AY92" s="82"/>
      <c r="AZ92" s="81"/>
      <c r="BA92" s="82"/>
      <c r="BB92" s="81"/>
      <c r="BC92" s="82"/>
      <c r="BD92" s="81"/>
      <c r="BE92" s="82"/>
      <c r="BF92" s="81"/>
      <c r="BG92" s="82"/>
      <c r="BH92" s="81"/>
      <c r="BI92" s="82"/>
      <c r="BJ92" s="81"/>
      <c r="BK92" s="76" t="str">
        <f>IF(ISBLANK(AQ92),"",IF(OR(AQ92="DNS",AQ92="DNF"),"1000.00",IF(ISBLANK(AR92),AQ92,AQ92+VLOOKUP(AR92,[1]Lists!$B$5:$C$14,2,0))))</f>
        <v/>
      </c>
      <c r="BL92" s="77" t="str">
        <f>IF(ISBLANK(AS92),"",IF(OR(AS92="DNS",AS92="DNF"),"1000.00",IF(ISBLANK(AT92),AS92,AS92+VLOOKUP(AT92,[1]Lists!$B$5:$C$14,2,0))))</f>
        <v/>
      </c>
      <c r="BM92" s="77" t="str">
        <f>IF(ISBLANK(AU92),"",IF(OR(AU92="DNS",AU92="DNF"),"1000.00",IF(ISBLANK(AV92),AU92,AU92+VLOOKUP(AV92,[1]Lists!$B$5:$C$14,2,0))))</f>
        <v/>
      </c>
      <c r="BN92" s="77" t="str">
        <f>IF(ISBLANK(AW92),"",IF(OR(AW92="DNS",AW92="DNF"),"1000.00",IF(ISBLANK(AX92),AW92,AW92+VLOOKUP(AX92,[1]Lists!$B$5:$C$14,2,0))))</f>
        <v/>
      </c>
      <c r="BO92" s="77" t="str">
        <f>IF(ISBLANK(AY92),"",IF(OR(AY92="DNS",AY92="DNF"),"1000.00",IF(ISBLANK(AZ92),AY92,AY92+VLOOKUP(AZ92,[1]Lists!$B$5:$C$14,2,0))))</f>
        <v/>
      </c>
      <c r="BP92" s="77" t="str">
        <f>IF(ISBLANK(BA92),"",IF(OR(BA92="DNS",BA92="DNF"),"1000.00",IF(ISBLANK(BB92),BA92,BA92+VLOOKUP(BB92,[1]Lists!$B$5:$C$14,2,0))))</f>
        <v/>
      </c>
      <c r="BQ92" s="77" t="str">
        <f>IF(ISBLANK(BC92),"",IF(OR(BC92="DNS",BC92="DNF"),"1000.00",IF(ISBLANK(BD92),BC92,BC92+VLOOKUP(BD92,[1]Lists!$B$5:$C$14,2,0))))</f>
        <v/>
      </c>
      <c r="BR92" s="77" t="str">
        <f>IF(ISBLANK(BE92),"",IF(OR(BE92="DNS",BE92="DNF"),"1000.00",IF(ISBLANK(BF92),BE92,BE92+VLOOKUP(BF92,[1]Lists!$B$5:$C$14,2,0))))</f>
        <v/>
      </c>
      <c r="BS92" s="77" t="str">
        <f>IF(ISBLANK(BG92),"",IF(OR(BG92="DNS",BG92="DNF"),"1000.00",IF(ISBLANK(BH92),BG92,BG92+VLOOKUP(BH92,[1]Lists!$B$5:$C$14,2,0))))</f>
        <v/>
      </c>
      <c r="BT92" s="78" t="str">
        <f>IF(ISBLANK(BI92),"",IF(OR(BI92="DNS",BI92="DNF"),"1000.00",IF(ISBLANK(BJ92),BI92,BI92+VLOOKUP(BJ92,[1]Lists!$B$5:$C$14,2,0))))</f>
        <v/>
      </c>
      <c r="BU92" s="79" t="str">
        <f t="shared" si="2"/>
        <v/>
      </c>
      <c r="BV92" s="79" t="str">
        <f>IF('[1]VCAS Entry List'!A94="","",IF(A92="","Enter No.",IF(F92="","Enter Class",IF($G$8="Single",AP92,IF(ISERROR(AO92+BU92),"DNQ",AO92+BU92)))))</f>
        <v/>
      </c>
      <c r="BW92" s="83" t="str">
        <f t="shared" si="3"/>
        <v/>
      </c>
      <c r="BX92" s="84" t="str">
        <f t="shared" si="4"/>
        <v/>
      </c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1:95" x14ac:dyDescent="0.25">
      <c r="A93" s="65"/>
      <c r="B93" s="66" t="str">
        <f>IF(ISBLANK('[1]VCAS Entry List'!A95),"",'[1]VCAS Entry List'!A95)</f>
        <v/>
      </c>
      <c r="C93" s="66" t="str">
        <f>IF(ISBLANK('[1]VCAS Entry List'!B95&amp;" "&amp;'[1]VCAS Entry List'!C95&amp;" "&amp;'[1]VCAS Entry List'!D95),"",'[1]VCAS Entry List'!B95&amp;" "&amp;'[1]VCAS Entry List'!C95&amp;" "&amp;'[1]VCAS Entry List'!D95)</f>
        <v xml:space="preserve">  </v>
      </c>
      <c r="D93" s="67" t="str">
        <f>IF(ISBLANK('[1]VCAS Entry List'!B95),"",'[1]VCAS Entry List'!B95)</f>
        <v/>
      </c>
      <c r="E93" s="67" t="str">
        <f>IF(ISBLANK('[1]VCAS Entry List'!C95),"",'[1]VCAS Entry List'!C95)</f>
        <v/>
      </c>
      <c r="F93" s="68" t="str">
        <f>IF(ISBLANK('[1]VCAS Entry List'!D95),"",'[1]VCAS Entry List'!D95)</f>
        <v/>
      </c>
      <c r="G93" s="69" t="str">
        <f>IF(ISBLANK('[1]VCAS Entry List'!E95),"",'[1]VCAS Entry List'!E95)</f>
        <v/>
      </c>
      <c r="H93" s="70" t="str">
        <f>IF(ISBLANK('[1]VCAS Entry List'!F95),"",'[1]VCAS Entry List'!F95)</f>
        <v/>
      </c>
      <c r="I93" s="71" t="str">
        <f>IF(ISBLANK('[1]VCAS Entry List'!G95),"",'[1]VCAS Entry List'!G95)</f>
        <v/>
      </c>
      <c r="J93" s="72" t="str">
        <f>IF(ISBLANK('[1]VCAS Entry List'!H95),"",'[1]VCAS Entry List'!H95)</f>
        <v/>
      </c>
      <c r="K93" s="73"/>
      <c r="L93" s="74"/>
      <c r="M93" s="75"/>
      <c r="N93" s="74"/>
      <c r="O93" s="75"/>
      <c r="P93" s="74"/>
      <c r="Q93" s="75"/>
      <c r="R93" s="74"/>
      <c r="S93" s="75"/>
      <c r="T93" s="74"/>
      <c r="U93" s="75"/>
      <c r="V93" s="74"/>
      <c r="W93" s="75"/>
      <c r="X93" s="74"/>
      <c r="Y93" s="75"/>
      <c r="Z93" s="74"/>
      <c r="AA93" s="75"/>
      <c r="AB93" s="74"/>
      <c r="AC93" s="75"/>
      <c r="AD93" s="74"/>
      <c r="AE93" s="76" t="str">
        <f>IF(ISBLANK(K93),"",IF(OR(K93="DNS",K93="DNF"),"1000.00",IF(ISBLANK(L93),K93,K93+VLOOKUP(L93,[1]Lists!$B$5:$C$14,2,0))))</f>
        <v/>
      </c>
      <c r="AF93" s="77" t="str">
        <f>IF(ISBLANK(M93),"",IF(OR(M93="DNS",M93="DNF"),"1000.00",IF(ISBLANK(N93),M93,M93+VLOOKUP(N93,[1]Lists!$B$5:$C$14,2,0))))</f>
        <v/>
      </c>
      <c r="AG93" s="77" t="str">
        <f>IF(ISBLANK(O93),"",IF(OR(O93="DNS",O93="DNF"),"1000.00",IF(ISBLANK(P93),O93,O93+VLOOKUP(P93,[1]Lists!$B$5:$C$14,2,0))))</f>
        <v/>
      </c>
      <c r="AH93" s="77" t="str">
        <f>IF(ISBLANK(Q93),"",IF(OR(Q93="DNS",Q93="DNF"),"1000.00",IF(ISBLANK(R93),Q93,Q93+VLOOKUP(R93,[1]Lists!$B$5:$C$14,2,0))))</f>
        <v/>
      </c>
      <c r="AI93" s="77" t="str">
        <f>IF(ISBLANK(S93),"",IF(OR(S93="DNS",S93="DNF"),"1000.00",IF(ISBLANK(T93),S93,S93+VLOOKUP(T93,[1]Lists!$B$5:$C$14,2,0))))</f>
        <v/>
      </c>
      <c r="AJ93" s="77" t="str">
        <f>IF(ISBLANK(U93),"",IF(OR(U93="DNS",U93="DNF"),"1000.00",IF(ISBLANK(V93),U93,U93+VLOOKUP(V93,[1]Lists!$B$5:$C$14,2,0))))</f>
        <v/>
      </c>
      <c r="AK93" s="77" t="str">
        <f>IF(ISBLANK(W93),"",IF(OR(W93="DNS",W93="DNF"),"1000.00",IF(ISBLANK(X93),W93,W93+VLOOKUP(X93,[1]Lists!$B$5:$C$14,2,0))))</f>
        <v/>
      </c>
      <c r="AL93" s="77" t="str">
        <f>IF(ISBLANK(Y93),"",IF(OR(Y93="DNS",Y93="DNF"),"1000.00",IF(ISBLANK(Z93),Y93,Y93+VLOOKUP(Z93,[1]Lists!$B$5:$C$14,2,0))))</f>
        <v/>
      </c>
      <c r="AM93" s="77" t="str">
        <f>IF(ISBLANK(AA93),"",IF(OR(AA93="DNS",AA93="DNF"),"1000.00",IF(ISBLANK(AB93),AA93,AA93+VLOOKUP(AB93,[1]Lists!$B$5:$C$14,2,0))))</f>
        <v/>
      </c>
      <c r="AN93" s="78" t="str">
        <f>IF(ISBLANK(AC93),"",IF(OR(AC93="DNS",AC93="DNF"),"1000.00",IF(ISBLANK(AD93),AC93,AC93+VLOOKUP(AD93,[1]Lists!$B$5:$C$14,2,0))))</f>
        <v/>
      </c>
      <c r="AO93" s="79" t="str">
        <f t="shared" si="0"/>
        <v/>
      </c>
      <c r="AP93" s="79" t="str">
        <f t="shared" si="1"/>
        <v/>
      </c>
      <c r="AQ93" s="80"/>
      <c r="AR93" s="81"/>
      <c r="AS93" s="82"/>
      <c r="AT93" s="81"/>
      <c r="AU93" s="82"/>
      <c r="AV93" s="81"/>
      <c r="AW93" s="82"/>
      <c r="AX93" s="81"/>
      <c r="AY93" s="82"/>
      <c r="AZ93" s="81"/>
      <c r="BA93" s="82"/>
      <c r="BB93" s="81"/>
      <c r="BC93" s="82"/>
      <c r="BD93" s="81"/>
      <c r="BE93" s="82"/>
      <c r="BF93" s="81"/>
      <c r="BG93" s="82"/>
      <c r="BH93" s="81"/>
      <c r="BI93" s="82"/>
      <c r="BJ93" s="81"/>
      <c r="BK93" s="76" t="str">
        <f>IF(ISBLANK(AQ93),"",IF(OR(AQ93="DNS",AQ93="DNF"),"1000.00",IF(ISBLANK(AR93),AQ93,AQ93+VLOOKUP(AR93,[1]Lists!$B$5:$C$14,2,0))))</f>
        <v/>
      </c>
      <c r="BL93" s="77" t="str">
        <f>IF(ISBLANK(AS93),"",IF(OR(AS93="DNS",AS93="DNF"),"1000.00",IF(ISBLANK(AT93),AS93,AS93+VLOOKUP(AT93,[1]Lists!$B$5:$C$14,2,0))))</f>
        <v/>
      </c>
      <c r="BM93" s="77" t="str">
        <f>IF(ISBLANK(AU93),"",IF(OR(AU93="DNS",AU93="DNF"),"1000.00",IF(ISBLANK(AV93),AU93,AU93+VLOOKUP(AV93,[1]Lists!$B$5:$C$14,2,0))))</f>
        <v/>
      </c>
      <c r="BN93" s="77" t="str">
        <f>IF(ISBLANK(AW93),"",IF(OR(AW93="DNS",AW93="DNF"),"1000.00",IF(ISBLANK(AX93),AW93,AW93+VLOOKUP(AX93,[1]Lists!$B$5:$C$14,2,0))))</f>
        <v/>
      </c>
      <c r="BO93" s="77" t="str">
        <f>IF(ISBLANK(AY93),"",IF(OR(AY93="DNS",AY93="DNF"),"1000.00",IF(ISBLANK(AZ93),AY93,AY93+VLOOKUP(AZ93,[1]Lists!$B$5:$C$14,2,0))))</f>
        <v/>
      </c>
      <c r="BP93" s="77" t="str">
        <f>IF(ISBLANK(BA93),"",IF(OR(BA93="DNS",BA93="DNF"),"1000.00",IF(ISBLANK(BB93),BA93,BA93+VLOOKUP(BB93,[1]Lists!$B$5:$C$14,2,0))))</f>
        <v/>
      </c>
      <c r="BQ93" s="77" t="str">
        <f>IF(ISBLANK(BC93),"",IF(OR(BC93="DNS",BC93="DNF"),"1000.00",IF(ISBLANK(BD93),BC93,BC93+VLOOKUP(BD93,[1]Lists!$B$5:$C$14,2,0))))</f>
        <v/>
      </c>
      <c r="BR93" s="77" t="str">
        <f>IF(ISBLANK(BE93),"",IF(OR(BE93="DNS",BE93="DNF"),"1000.00",IF(ISBLANK(BF93),BE93,BE93+VLOOKUP(BF93,[1]Lists!$B$5:$C$14,2,0))))</f>
        <v/>
      </c>
      <c r="BS93" s="77" t="str">
        <f>IF(ISBLANK(BG93),"",IF(OR(BG93="DNS",BG93="DNF"),"1000.00",IF(ISBLANK(BH93),BG93,BG93+VLOOKUP(BH93,[1]Lists!$B$5:$C$14,2,0))))</f>
        <v/>
      </c>
      <c r="BT93" s="78" t="str">
        <f>IF(ISBLANK(BI93),"",IF(OR(BI93="DNS",BI93="DNF"),"1000.00",IF(ISBLANK(BJ93),BI93,BI93+VLOOKUP(BJ93,[1]Lists!$B$5:$C$14,2,0))))</f>
        <v/>
      </c>
      <c r="BU93" s="79" t="str">
        <f t="shared" si="2"/>
        <v/>
      </c>
      <c r="BV93" s="79" t="str">
        <f>IF('[1]VCAS Entry List'!A95="","",IF(A93="","Enter No.",IF(F93="","Enter Class",IF($G$8="Single",AP93,IF(ISERROR(AO93+BU93),"DNQ",AO93+BU93)))))</f>
        <v/>
      </c>
      <c r="BW93" s="83" t="str">
        <f t="shared" si="3"/>
        <v/>
      </c>
      <c r="BX93" s="84" t="str">
        <f t="shared" si="4"/>
        <v/>
      </c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1:95" x14ac:dyDescent="0.25">
      <c r="A94" s="65"/>
      <c r="B94" s="66" t="str">
        <f>IF(ISBLANK('[1]VCAS Entry List'!A96),"",'[1]VCAS Entry List'!A96)</f>
        <v/>
      </c>
      <c r="C94" s="66" t="str">
        <f>IF(ISBLANK('[1]VCAS Entry List'!B96&amp;" "&amp;'[1]VCAS Entry List'!C96&amp;" "&amp;'[1]VCAS Entry List'!D96),"",'[1]VCAS Entry List'!B96&amp;" "&amp;'[1]VCAS Entry List'!C96&amp;" "&amp;'[1]VCAS Entry List'!D96)</f>
        <v xml:space="preserve">  </v>
      </c>
      <c r="D94" s="67" t="str">
        <f>IF(ISBLANK('[1]VCAS Entry List'!B96),"",'[1]VCAS Entry List'!B96)</f>
        <v/>
      </c>
      <c r="E94" s="67" t="str">
        <f>IF(ISBLANK('[1]VCAS Entry List'!C96),"",'[1]VCAS Entry List'!C96)</f>
        <v/>
      </c>
      <c r="F94" s="68" t="str">
        <f>IF(ISBLANK('[1]VCAS Entry List'!D96),"",'[1]VCAS Entry List'!D96)</f>
        <v/>
      </c>
      <c r="G94" s="69" t="str">
        <f>IF(ISBLANK('[1]VCAS Entry List'!E96),"",'[1]VCAS Entry List'!E96)</f>
        <v/>
      </c>
      <c r="H94" s="70" t="str">
        <f>IF(ISBLANK('[1]VCAS Entry List'!F96),"",'[1]VCAS Entry List'!F96)</f>
        <v/>
      </c>
      <c r="I94" s="71" t="str">
        <f>IF(ISBLANK('[1]VCAS Entry List'!G96),"",'[1]VCAS Entry List'!G96)</f>
        <v/>
      </c>
      <c r="J94" s="72" t="str">
        <f>IF(ISBLANK('[1]VCAS Entry List'!H96),"",'[1]VCAS Entry List'!H96)</f>
        <v/>
      </c>
      <c r="K94" s="73"/>
      <c r="L94" s="74"/>
      <c r="M94" s="75"/>
      <c r="N94" s="74"/>
      <c r="O94" s="75"/>
      <c r="P94" s="74"/>
      <c r="Q94" s="75"/>
      <c r="R94" s="74"/>
      <c r="S94" s="75"/>
      <c r="T94" s="74"/>
      <c r="U94" s="75"/>
      <c r="V94" s="74"/>
      <c r="W94" s="75"/>
      <c r="X94" s="74"/>
      <c r="Y94" s="75"/>
      <c r="Z94" s="74"/>
      <c r="AA94" s="75"/>
      <c r="AB94" s="74"/>
      <c r="AC94" s="75"/>
      <c r="AD94" s="74"/>
      <c r="AE94" s="76" t="str">
        <f>IF(ISBLANK(K94),"",IF(OR(K94="DNS",K94="DNF"),"1000.00",IF(ISBLANK(L94),K94,K94+VLOOKUP(L94,[1]Lists!$B$5:$C$14,2,0))))</f>
        <v/>
      </c>
      <c r="AF94" s="77" t="str">
        <f>IF(ISBLANK(M94),"",IF(OR(M94="DNS",M94="DNF"),"1000.00",IF(ISBLANK(N94),M94,M94+VLOOKUP(N94,[1]Lists!$B$5:$C$14,2,0))))</f>
        <v/>
      </c>
      <c r="AG94" s="77" t="str">
        <f>IF(ISBLANK(O94),"",IF(OR(O94="DNS",O94="DNF"),"1000.00",IF(ISBLANK(P94),O94,O94+VLOOKUP(P94,[1]Lists!$B$5:$C$14,2,0))))</f>
        <v/>
      </c>
      <c r="AH94" s="77" t="str">
        <f>IF(ISBLANK(Q94),"",IF(OR(Q94="DNS",Q94="DNF"),"1000.00",IF(ISBLANK(R94),Q94,Q94+VLOOKUP(R94,[1]Lists!$B$5:$C$14,2,0))))</f>
        <v/>
      </c>
      <c r="AI94" s="77" t="str">
        <f>IF(ISBLANK(S94),"",IF(OR(S94="DNS",S94="DNF"),"1000.00",IF(ISBLANK(T94),S94,S94+VLOOKUP(T94,[1]Lists!$B$5:$C$14,2,0))))</f>
        <v/>
      </c>
      <c r="AJ94" s="77" t="str">
        <f>IF(ISBLANK(U94),"",IF(OR(U94="DNS",U94="DNF"),"1000.00",IF(ISBLANK(V94),U94,U94+VLOOKUP(V94,[1]Lists!$B$5:$C$14,2,0))))</f>
        <v/>
      </c>
      <c r="AK94" s="77" t="str">
        <f>IF(ISBLANK(W94),"",IF(OR(W94="DNS",W94="DNF"),"1000.00",IF(ISBLANK(X94),W94,W94+VLOOKUP(X94,[1]Lists!$B$5:$C$14,2,0))))</f>
        <v/>
      </c>
      <c r="AL94" s="77" t="str">
        <f>IF(ISBLANK(Y94),"",IF(OR(Y94="DNS",Y94="DNF"),"1000.00",IF(ISBLANK(Z94),Y94,Y94+VLOOKUP(Z94,[1]Lists!$B$5:$C$14,2,0))))</f>
        <v/>
      </c>
      <c r="AM94" s="77" t="str">
        <f>IF(ISBLANK(AA94),"",IF(OR(AA94="DNS",AA94="DNF"),"1000.00",IF(ISBLANK(AB94),AA94,AA94+VLOOKUP(AB94,[1]Lists!$B$5:$C$14,2,0))))</f>
        <v/>
      </c>
      <c r="AN94" s="78" t="str">
        <f>IF(ISBLANK(AC94),"",IF(OR(AC94="DNS",AC94="DNF"),"1000.00",IF(ISBLANK(AD94),AC94,AC94+VLOOKUP(AD94,[1]Lists!$B$5:$C$14,2,0))))</f>
        <v/>
      </c>
      <c r="AO94" s="79" t="str">
        <f t="shared" si="0"/>
        <v/>
      </c>
      <c r="AP94" s="79" t="str">
        <f t="shared" si="1"/>
        <v/>
      </c>
      <c r="AQ94" s="80"/>
      <c r="AR94" s="81"/>
      <c r="AS94" s="82"/>
      <c r="AT94" s="81"/>
      <c r="AU94" s="82"/>
      <c r="AV94" s="81"/>
      <c r="AW94" s="82"/>
      <c r="AX94" s="81"/>
      <c r="AY94" s="82"/>
      <c r="AZ94" s="81"/>
      <c r="BA94" s="82"/>
      <c r="BB94" s="81"/>
      <c r="BC94" s="82"/>
      <c r="BD94" s="81"/>
      <c r="BE94" s="82"/>
      <c r="BF94" s="81"/>
      <c r="BG94" s="82"/>
      <c r="BH94" s="81"/>
      <c r="BI94" s="82"/>
      <c r="BJ94" s="81"/>
      <c r="BK94" s="76" t="str">
        <f>IF(ISBLANK(AQ94),"",IF(OR(AQ94="DNS",AQ94="DNF"),"1000.00",IF(ISBLANK(AR94),AQ94,AQ94+VLOOKUP(AR94,[1]Lists!$B$5:$C$14,2,0))))</f>
        <v/>
      </c>
      <c r="BL94" s="77" t="str">
        <f>IF(ISBLANK(AS94),"",IF(OR(AS94="DNS",AS94="DNF"),"1000.00",IF(ISBLANK(AT94),AS94,AS94+VLOOKUP(AT94,[1]Lists!$B$5:$C$14,2,0))))</f>
        <v/>
      </c>
      <c r="BM94" s="77" t="str">
        <f>IF(ISBLANK(AU94),"",IF(OR(AU94="DNS",AU94="DNF"),"1000.00",IF(ISBLANK(AV94),AU94,AU94+VLOOKUP(AV94,[1]Lists!$B$5:$C$14,2,0))))</f>
        <v/>
      </c>
      <c r="BN94" s="77" t="str">
        <f>IF(ISBLANK(AW94),"",IF(OR(AW94="DNS",AW94="DNF"),"1000.00",IF(ISBLANK(AX94),AW94,AW94+VLOOKUP(AX94,[1]Lists!$B$5:$C$14,2,0))))</f>
        <v/>
      </c>
      <c r="BO94" s="77" t="str">
        <f>IF(ISBLANK(AY94),"",IF(OR(AY94="DNS",AY94="DNF"),"1000.00",IF(ISBLANK(AZ94),AY94,AY94+VLOOKUP(AZ94,[1]Lists!$B$5:$C$14,2,0))))</f>
        <v/>
      </c>
      <c r="BP94" s="77" t="str">
        <f>IF(ISBLANK(BA94),"",IF(OR(BA94="DNS",BA94="DNF"),"1000.00",IF(ISBLANK(BB94),BA94,BA94+VLOOKUP(BB94,[1]Lists!$B$5:$C$14,2,0))))</f>
        <v/>
      </c>
      <c r="BQ94" s="77" t="str">
        <f>IF(ISBLANK(BC94),"",IF(OR(BC94="DNS",BC94="DNF"),"1000.00",IF(ISBLANK(BD94),BC94,BC94+VLOOKUP(BD94,[1]Lists!$B$5:$C$14,2,0))))</f>
        <v/>
      </c>
      <c r="BR94" s="77" t="str">
        <f>IF(ISBLANK(BE94),"",IF(OR(BE94="DNS",BE94="DNF"),"1000.00",IF(ISBLANK(BF94),BE94,BE94+VLOOKUP(BF94,[1]Lists!$B$5:$C$14,2,0))))</f>
        <v/>
      </c>
      <c r="BS94" s="77" t="str">
        <f>IF(ISBLANK(BG94),"",IF(OR(BG94="DNS",BG94="DNF"),"1000.00",IF(ISBLANK(BH94),BG94,BG94+VLOOKUP(BH94,[1]Lists!$B$5:$C$14,2,0))))</f>
        <v/>
      </c>
      <c r="BT94" s="78" t="str">
        <f>IF(ISBLANK(BI94),"",IF(OR(BI94="DNS",BI94="DNF"),"1000.00",IF(ISBLANK(BJ94),BI94,BI94+VLOOKUP(BJ94,[1]Lists!$B$5:$C$14,2,0))))</f>
        <v/>
      </c>
      <c r="BU94" s="79" t="str">
        <f t="shared" si="2"/>
        <v/>
      </c>
      <c r="BV94" s="79" t="str">
        <f>IF('[1]VCAS Entry List'!A96="","",IF(A94="","Enter No.",IF(F94="","Enter Class",IF($G$8="Single",AP94,IF(ISERROR(AO94+BU94),"DNQ",AO94+BU94)))))</f>
        <v/>
      </c>
      <c r="BW94" s="83" t="str">
        <f t="shared" si="3"/>
        <v/>
      </c>
      <c r="BX94" s="84" t="str">
        <f t="shared" si="4"/>
        <v/>
      </c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1:95" x14ac:dyDescent="0.25">
      <c r="A95" s="65"/>
      <c r="B95" s="66" t="str">
        <f>IF(ISBLANK('[1]VCAS Entry List'!A97),"",'[1]VCAS Entry List'!A97)</f>
        <v/>
      </c>
      <c r="C95" s="66" t="str">
        <f>IF(ISBLANK('[1]VCAS Entry List'!B97&amp;" "&amp;'[1]VCAS Entry List'!C97&amp;" "&amp;'[1]VCAS Entry List'!D97),"",'[1]VCAS Entry List'!B97&amp;" "&amp;'[1]VCAS Entry List'!C97&amp;" "&amp;'[1]VCAS Entry List'!D97)</f>
        <v xml:space="preserve">  </v>
      </c>
      <c r="D95" s="67" t="str">
        <f>IF(ISBLANK('[1]VCAS Entry List'!B97),"",'[1]VCAS Entry List'!B97)</f>
        <v/>
      </c>
      <c r="E95" s="67" t="str">
        <f>IF(ISBLANK('[1]VCAS Entry List'!C97),"",'[1]VCAS Entry List'!C97)</f>
        <v/>
      </c>
      <c r="F95" s="68" t="str">
        <f>IF(ISBLANK('[1]VCAS Entry List'!D97),"",'[1]VCAS Entry List'!D97)</f>
        <v/>
      </c>
      <c r="G95" s="69" t="str">
        <f>IF(ISBLANK('[1]VCAS Entry List'!E97),"",'[1]VCAS Entry List'!E97)</f>
        <v/>
      </c>
      <c r="H95" s="70" t="str">
        <f>IF(ISBLANK('[1]VCAS Entry List'!F97),"",'[1]VCAS Entry List'!F97)</f>
        <v/>
      </c>
      <c r="I95" s="71" t="str">
        <f>IF(ISBLANK('[1]VCAS Entry List'!G97),"",'[1]VCAS Entry List'!G97)</f>
        <v/>
      </c>
      <c r="J95" s="72" t="str">
        <f>IF(ISBLANK('[1]VCAS Entry List'!H97),"",'[1]VCAS Entry List'!H97)</f>
        <v/>
      </c>
      <c r="K95" s="73"/>
      <c r="L95" s="74"/>
      <c r="M95" s="75"/>
      <c r="N95" s="74"/>
      <c r="O95" s="75"/>
      <c r="P95" s="74"/>
      <c r="Q95" s="75"/>
      <c r="R95" s="74"/>
      <c r="S95" s="75"/>
      <c r="T95" s="74"/>
      <c r="U95" s="75"/>
      <c r="V95" s="74"/>
      <c r="W95" s="75"/>
      <c r="X95" s="74"/>
      <c r="Y95" s="75"/>
      <c r="Z95" s="74"/>
      <c r="AA95" s="75"/>
      <c r="AB95" s="74"/>
      <c r="AC95" s="75"/>
      <c r="AD95" s="74"/>
      <c r="AE95" s="76" t="str">
        <f>IF(ISBLANK(K95),"",IF(OR(K95="DNS",K95="DNF"),"1000.00",IF(ISBLANK(L95),K95,K95+VLOOKUP(L95,[1]Lists!$B$5:$C$14,2,0))))</f>
        <v/>
      </c>
      <c r="AF95" s="77" t="str">
        <f>IF(ISBLANK(M95),"",IF(OR(M95="DNS",M95="DNF"),"1000.00",IF(ISBLANK(N95),M95,M95+VLOOKUP(N95,[1]Lists!$B$5:$C$14,2,0))))</f>
        <v/>
      </c>
      <c r="AG95" s="77" t="str">
        <f>IF(ISBLANK(O95),"",IF(OR(O95="DNS",O95="DNF"),"1000.00",IF(ISBLANK(P95),O95,O95+VLOOKUP(P95,[1]Lists!$B$5:$C$14,2,0))))</f>
        <v/>
      </c>
      <c r="AH95" s="77" t="str">
        <f>IF(ISBLANK(Q95),"",IF(OR(Q95="DNS",Q95="DNF"),"1000.00",IF(ISBLANK(R95),Q95,Q95+VLOOKUP(R95,[1]Lists!$B$5:$C$14,2,0))))</f>
        <v/>
      </c>
      <c r="AI95" s="77" t="str">
        <f>IF(ISBLANK(S95),"",IF(OR(S95="DNS",S95="DNF"),"1000.00",IF(ISBLANK(T95),S95,S95+VLOOKUP(T95,[1]Lists!$B$5:$C$14,2,0))))</f>
        <v/>
      </c>
      <c r="AJ95" s="77" t="str">
        <f>IF(ISBLANK(U95),"",IF(OR(U95="DNS",U95="DNF"),"1000.00",IF(ISBLANK(V95),U95,U95+VLOOKUP(V95,[1]Lists!$B$5:$C$14,2,0))))</f>
        <v/>
      </c>
      <c r="AK95" s="77" t="str">
        <f>IF(ISBLANK(W95),"",IF(OR(W95="DNS",W95="DNF"),"1000.00",IF(ISBLANK(X95),W95,W95+VLOOKUP(X95,[1]Lists!$B$5:$C$14,2,0))))</f>
        <v/>
      </c>
      <c r="AL95" s="77" t="str">
        <f>IF(ISBLANK(Y95),"",IF(OR(Y95="DNS",Y95="DNF"),"1000.00",IF(ISBLANK(Z95),Y95,Y95+VLOOKUP(Z95,[1]Lists!$B$5:$C$14,2,0))))</f>
        <v/>
      </c>
      <c r="AM95" s="77" t="str">
        <f>IF(ISBLANK(AA95),"",IF(OR(AA95="DNS",AA95="DNF"),"1000.00",IF(ISBLANK(AB95),AA95,AA95+VLOOKUP(AB95,[1]Lists!$B$5:$C$14,2,0))))</f>
        <v/>
      </c>
      <c r="AN95" s="78" t="str">
        <f>IF(ISBLANK(AC95),"",IF(OR(AC95="DNS",AC95="DNF"),"1000.00",IF(ISBLANK(AD95),AC95,AC95+VLOOKUP(AD95,[1]Lists!$B$5:$C$14,2,0))))</f>
        <v/>
      </c>
      <c r="AO95" s="79" t="str">
        <f t="shared" si="0"/>
        <v/>
      </c>
      <c r="AP95" s="79" t="str">
        <f t="shared" si="1"/>
        <v/>
      </c>
      <c r="AQ95" s="80"/>
      <c r="AR95" s="81"/>
      <c r="AS95" s="82"/>
      <c r="AT95" s="81"/>
      <c r="AU95" s="82"/>
      <c r="AV95" s="81"/>
      <c r="AW95" s="82"/>
      <c r="AX95" s="81"/>
      <c r="AY95" s="82"/>
      <c r="AZ95" s="81"/>
      <c r="BA95" s="82"/>
      <c r="BB95" s="81"/>
      <c r="BC95" s="82"/>
      <c r="BD95" s="81"/>
      <c r="BE95" s="82"/>
      <c r="BF95" s="81"/>
      <c r="BG95" s="82"/>
      <c r="BH95" s="81"/>
      <c r="BI95" s="82"/>
      <c r="BJ95" s="81"/>
      <c r="BK95" s="76" t="str">
        <f>IF(ISBLANK(AQ95),"",IF(OR(AQ95="DNS",AQ95="DNF"),"1000.00",IF(ISBLANK(AR95),AQ95,AQ95+VLOOKUP(AR95,[1]Lists!$B$5:$C$14,2,0))))</f>
        <v/>
      </c>
      <c r="BL95" s="77" t="str">
        <f>IF(ISBLANK(AS95),"",IF(OR(AS95="DNS",AS95="DNF"),"1000.00",IF(ISBLANK(AT95),AS95,AS95+VLOOKUP(AT95,[1]Lists!$B$5:$C$14,2,0))))</f>
        <v/>
      </c>
      <c r="BM95" s="77" t="str">
        <f>IF(ISBLANK(AU95),"",IF(OR(AU95="DNS",AU95="DNF"),"1000.00",IF(ISBLANK(AV95),AU95,AU95+VLOOKUP(AV95,[1]Lists!$B$5:$C$14,2,0))))</f>
        <v/>
      </c>
      <c r="BN95" s="77" t="str">
        <f>IF(ISBLANK(AW95),"",IF(OR(AW95="DNS",AW95="DNF"),"1000.00",IF(ISBLANK(AX95),AW95,AW95+VLOOKUP(AX95,[1]Lists!$B$5:$C$14,2,0))))</f>
        <v/>
      </c>
      <c r="BO95" s="77" t="str">
        <f>IF(ISBLANK(AY95),"",IF(OR(AY95="DNS",AY95="DNF"),"1000.00",IF(ISBLANK(AZ95),AY95,AY95+VLOOKUP(AZ95,[1]Lists!$B$5:$C$14,2,0))))</f>
        <v/>
      </c>
      <c r="BP95" s="77" t="str">
        <f>IF(ISBLANK(BA95),"",IF(OR(BA95="DNS",BA95="DNF"),"1000.00",IF(ISBLANK(BB95),BA95,BA95+VLOOKUP(BB95,[1]Lists!$B$5:$C$14,2,0))))</f>
        <v/>
      </c>
      <c r="BQ95" s="77" t="str">
        <f>IF(ISBLANK(BC95),"",IF(OR(BC95="DNS",BC95="DNF"),"1000.00",IF(ISBLANK(BD95),BC95,BC95+VLOOKUP(BD95,[1]Lists!$B$5:$C$14,2,0))))</f>
        <v/>
      </c>
      <c r="BR95" s="77" t="str">
        <f>IF(ISBLANK(BE95),"",IF(OR(BE95="DNS",BE95="DNF"),"1000.00",IF(ISBLANK(BF95),BE95,BE95+VLOOKUP(BF95,[1]Lists!$B$5:$C$14,2,0))))</f>
        <v/>
      </c>
      <c r="BS95" s="77" t="str">
        <f>IF(ISBLANK(BG95),"",IF(OR(BG95="DNS",BG95="DNF"),"1000.00",IF(ISBLANK(BH95),BG95,BG95+VLOOKUP(BH95,[1]Lists!$B$5:$C$14,2,0))))</f>
        <v/>
      </c>
      <c r="BT95" s="78" t="str">
        <f>IF(ISBLANK(BI95),"",IF(OR(BI95="DNS",BI95="DNF"),"1000.00",IF(ISBLANK(BJ95),BI95,BI95+VLOOKUP(BJ95,[1]Lists!$B$5:$C$14,2,0))))</f>
        <v/>
      </c>
      <c r="BU95" s="79" t="str">
        <f t="shared" si="2"/>
        <v/>
      </c>
      <c r="BV95" s="79" t="str">
        <f>IF('[1]VCAS Entry List'!A97="","",IF(A95="","Enter No.",IF(F95="","Enter Class",IF($G$8="Single",AP95,IF(ISERROR(AO95+BU95),"DNQ",AO95+BU95)))))</f>
        <v/>
      </c>
      <c r="BW95" s="83" t="str">
        <f t="shared" si="3"/>
        <v/>
      </c>
      <c r="BX95" s="84" t="str">
        <f t="shared" si="4"/>
        <v/>
      </c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1:95" x14ac:dyDescent="0.25">
      <c r="A96" s="65"/>
      <c r="B96" s="66" t="str">
        <f>IF(ISBLANK('[1]VCAS Entry List'!A98),"",'[1]VCAS Entry List'!A98)</f>
        <v/>
      </c>
      <c r="C96" s="66" t="str">
        <f>IF(ISBLANK('[1]VCAS Entry List'!B98&amp;" "&amp;'[1]VCAS Entry List'!C98&amp;" "&amp;'[1]VCAS Entry List'!D98),"",'[1]VCAS Entry List'!B98&amp;" "&amp;'[1]VCAS Entry List'!C98&amp;" "&amp;'[1]VCAS Entry List'!D98)</f>
        <v xml:space="preserve">  </v>
      </c>
      <c r="D96" s="67" t="str">
        <f>IF(ISBLANK('[1]VCAS Entry List'!B98),"",'[1]VCAS Entry List'!B98)</f>
        <v/>
      </c>
      <c r="E96" s="67" t="str">
        <f>IF(ISBLANK('[1]VCAS Entry List'!C98),"",'[1]VCAS Entry List'!C98)</f>
        <v/>
      </c>
      <c r="F96" s="68" t="str">
        <f>IF(ISBLANK('[1]VCAS Entry List'!D98),"",'[1]VCAS Entry List'!D98)</f>
        <v/>
      </c>
      <c r="G96" s="69" t="str">
        <f>IF(ISBLANK('[1]VCAS Entry List'!E98),"",'[1]VCAS Entry List'!E98)</f>
        <v/>
      </c>
      <c r="H96" s="70" t="str">
        <f>IF(ISBLANK('[1]VCAS Entry List'!F98),"",'[1]VCAS Entry List'!F98)</f>
        <v/>
      </c>
      <c r="I96" s="71" t="str">
        <f>IF(ISBLANK('[1]VCAS Entry List'!G98),"",'[1]VCAS Entry List'!G98)</f>
        <v/>
      </c>
      <c r="J96" s="72" t="str">
        <f>IF(ISBLANK('[1]VCAS Entry List'!H98),"",'[1]VCAS Entry List'!H98)</f>
        <v/>
      </c>
      <c r="K96" s="73"/>
      <c r="L96" s="74"/>
      <c r="M96" s="75"/>
      <c r="N96" s="74"/>
      <c r="O96" s="75"/>
      <c r="P96" s="74"/>
      <c r="Q96" s="75"/>
      <c r="R96" s="74"/>
      <c r="S96" s="75"/>
      <c r="T96" s="74"/>
      <c r="U96" s="75"/>
      <c r="V96" s="74"/>
      <c r="W96" s="75"/>
      <c r="X96" s="74"/>
      <c r="Y96" s="75"/>
      <c r="Z96" s="74"/>
      <c r="AA96" s="75"/>
      <c r="AB96" s="74"/>
      <c r="AC96" s="75"/>
      <c r="AD96" s="74"/>
      <c r="AE96" s="76" t="str">
        <f>IF(ISBLANK(K96),"",IF(OR(K96="DNS",K96="DNF"),"1000.00",IF(ISBLANK(L96),K96,K96+VLOOKUP(L96,[1]Lists!$B$5:$C$14,2,0))))</f>
        <v/>
      </c>
      <c r="AF96" s="77" t="str">
        <f>IF(ISBLANK(M96),"",IF(OR(M96="DNS",M96="DNF"),"1000.00",IF(ISBLANK(N96),M96,M96+VLOOKUP(N96,[1]Lists!$B$5:$C$14,2,0))))</f>
        <v/>
      </c>
      <c r="AG96" s="77" t="str">
        <f>IF(ISBLANK(O96),"",IF(OR(O96="DNS",O96="DNF"),"1000.00",IF(ISBLANK(P96),O96,O96+VLOOKUP(P96,[1]Lists!$B$5:$C$14,2,0))))</f>
        <v/>
      </c>
      <c r="AH96" s="77" t="str">
        <f>IF(ISBLANK(Q96),"",IF(OR(Q96="DNS",Q96="DNF"),"1000.00",IF(ISBLANK(R96),Q96,Q96+VLOOKUP(R96,[1]Lists!$B$5:$C$14,2,0))))</f>
        <v/>
      </c>
      <c r="AI96" s="77" t="str">
        <f>IF(ISBLANK(S96),"",IF(OR(S96="DNS",S96="DNF"),"1000.00",IF(ISBLANK(T96),S96,S96+VLOOKUP(T96,[1]Lists!$B$5:$C$14,2,0))))</f>
        <v/>
      </c>
      <c r="AJ96" s="77" t="str">
        <f>IF(ISBLANK(U96),"",IF(OR(U96="DNS",U96="DNF"),"1000.00",IF(ISBLANK(V96),U96,U96+VLOOKUP(V96,[1]Lists!$B$5:$C$14,2,0))))</f>
        <v/>
      </c>
      <c r="AK96" s="77" t="str">
        <f>IF(ISBLANK(W96),"",IF(OR(W96="DNS",W96="DNF"),"1000.00",IF(ISBLANK(X96),W96,W96+VLOOKUP(X96,[1]Lists!$B$5:$C$14,2,0))))</f>
        <v/>
      </c>
      <c r="AL96" s="77" t="str">
        <f>IF(ISBLANK(Y96),"",IF(OR(Y96="DNS",Y96="DNF"),"1000.00",IF(ISBLANK(Z96),Y96,Y96+VLOOKUP(Z96,[1]Lists!$B$5:$C$14,2,0))))</f>
        <v/>
      </c>
      <c r="AM96" s="77" t="str">
        <f>IF(ISBLANK(AA96),"",IF(OR(AA96="DNS",AA96="DNF"),"1000.00",IF(ISBLANK(AB96),AA96,AA96+VLOOKUP(AB96,[1]Lists!$B$5:$C$14,2,0))))</f>
        <v/>
      </c>
      <c r="AN96" s="78" t="str">
        <f>IF(ISBLANK(AC96),"",IF(OR(AC96="DNS",AC96="DNF"),"1000.00",IF(ISBLANK(AD96),AC96,AC96+VLOOKUP(AD96,[1]Lists!$B$5:$C$14,2,0))))</f>
        <v/>
      </c>
      <c r="AO96" s="79" t="str">
        <f t="shared" si="0"/>
        <v/>
      </c>
      <c r="AP96" s="79" t="str">
        <f t="shared" si="1"/>
        <v/>
      </c>
      <c r="AQ96" s="80"/>
      <c r="AR96" s="81"/>
      <c r="AS96" s="82"/>
      <c r="AT96" s="81"/>
      <c r="AU96" s="82"/>
      <c r="AV96" s="81"/>
      <c r="AW96" s="82"/>
      <c r="AX96" s="81"/>
      <c r="AY96" s="82"/>
      <c r="AZ96" s="81"/>
      <c r="BA96" s="82"/>
      <c r="BB96" s="81"/>
      <c r="BC96" s="82"/>
      <c r="BD96" s="81"/>
      <c r="BE96" s="82"/>
      <c r="BF96" s="81"/>
      <c r="BG96" s="82"/>
      <c r="BH96" s="81"/>
      <c r="BI96" s="82"/>
      <c r="BJ96" s="81"/>
      <c r="BK96" s="76" t="str">
        <f>IF(ISBLANK(AQ96),"",IF(OR(AQ96="DNS",AQ96="DNF"),"1000.00",IF(ISBLANK(AR96),AQ96,AQ96+VLOOKUP(AR96,[1]Lists!$B$5:$C$14,2,0))))</f>
        <v/>
      </c>
      <c r="BL96" s="77" t="str">
        <f>IF(ISBLANK(AS96),"",IF(OR(AS96="DNS",AS96="DNF"),"1000.00",IF(ISBLANK(AT96),AS96,AS96+VLOOKUP(AT96,[1]Lists!$B$5:$C$14,2,0))))</f>
        <v/>
      </c>
      <c r="BM96" s="77" t="str">
        <f>IF(ISBLANK(AU96),"",IF(OR(AU96="DNS",AU96="DNF"),"1000.00",IF(ISBLANK(AV96),AU96,AU96+VLOOKUP(AV96,[1]Lists!$B$5:$C$14,2,0))))</f>
        <v/>
      </c>
      <c r="BN96" s="77" t="str">
        <f>IF(ISBLANK(AW96),"",IF(OR(AW96="DNS",AW96="DNF"),"1000.00",IF(ISBLANK(AX96),AW96,AW96+VLOOKUP(AX96,[1]Lists!$B$5:$C$14,2,0))))</f>
        <v/>
      </c>
      <c r="BO96" s="77" t="str">
        <f>IF(ISBLANK(AY96),"",IF(OR(AY96="DNS",AY96="DNF"),"1000.00",IF(ISBLANK(AZ96),AY96,AY96+VLOOKUP(AZ96,[1]Lists!$B$5:$C$14,2,0))))</f>
        <v/>
      </c>
      <c r="BP96" s="77" t="str">
        <f>IF(ISBLANK(BA96),"",IF(OR(BA96="DNS",BA96="DNF"),"1000.00",IF(ISBLANK(BB96),BA96,BA96+VLOOKUP(BB96,[1]Lists!$B$5:$C$14,2,0))))</f>
        <v/>
      </c>
      <c r="BQ96" s="77" t="str">
        <f>IF(ISBLANK(BC96),"",IF(OR(BC96="DNS",BC96="DNF"),"1000.00",IF(ISBLANK(BD96),BC96,BC96+VLOOKUP(BD96,[1]Lists!$B$5:$C$14,2,0))))</f>
        <v/>
      </c>
      <c r="BR96" s="77" t="str">
        <f>IF(ISBLANK(BE96),"",IF(OR(BE96="DNS",BE96="DNF"),"1000.00",IF(ISBLANK(BF96),BE96,BE96+VLOOKUP(BF96,[1]Lists!$B$5:$C$14,2,0))))</f>
        <v/>
      </c>
      <c r="BS96" s="77" t="str">
        <f>IF(ISBLANK(BG96),"",IF(OR(BG96="DNS",BG96="DNF"),"1000.00",IF(ISBLANK(BH96),BG96,BG96+VLOOKUP(BH96,[1]Lists!$B$5:$C$14,2,0))))</f>
        <v/>
      </c>
      <c r="BT96" s="78" t="str">
        <f>IF(ISBLANK(BI96),"",IF(OR(BI96="DNS",BI96="DNF"),"1000.00",IF(ISBLANK(BJ96),BI96,BI96+VLOOKUP(BJ96,[1]Lists!$B$5:$C$14,2,0))))</f>
        <v/>
      </c>
      <c r="BU96" s="79" t="str">
        <f t="shared" si="2"/>
        <v/>
      </c>
      <c r="BV96" s="79" t="str">
        <f>IF('[1]VCAS Entry List'!A98="","",IF(A96="","Enter No.",IF(F96="","Enter Class",IF($G$8="Single",AP96,IF(ISERROR(AO96+BU96),"DNQ",AO96+BU96)))))</f>
        <v/>
      </c>
      <c r="BW96" s="83" t="str">
        <f t="shared" si="3"/>
        <v/>
      </c>
      <c r="BX96" s="84" t="str">
        <f t="shared" si="4"/>
        <v/>
      </c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1:95" x14ac:dyDescent="0.25">
      <c r="A97" s="65"/>
      <c r="B97" s="66" t="str">
        <f>IF(ISBLANK('[1]VCAS Entry List'!A99),"",'[1]VCAS Entry List'!A99)</f>
        <v/>
      </c>
      <c r="C97" s="66" t="str">
        <f>IF(ISBLANK('[1]VCAS Entry List'!B99&amp;" "&amp;'[1]VCAS Entry List'!C99&amp;" "&amp;'[1]VCAS Entry List'!D99),"",'[1]VCAS Entry List'!B99&amp;" "&amp;'[1]VCAS Entry List'!C99&amp;" "&amp;'[1]VCAS Entry List'!D99)</f>
        <v xml:space="preserve">  </v>
      </c>
      <c r="D97" s="67" t="str">
        <f>IF(ISBLANK('[1]VCAS Entry List'!B99),"",'[1]VCAS Entry List'!B99)</f>
        <v/>
      </c>
      <c r="E97" s="67" t="str">
        <f>IF(ISBLANK('[1]VCAS Entry List'!C99),"",'[1]VCAS Entry List'!C99)</f>
        <v/>
      </c>
      <c r="F97" s="68" t="str">
        <f>IF(ISBLANK('[1]VCAS Entry List'!D99),"",'[1]VCAS Entry List'!D99)</f>
        <v/>
      </c>
      <c r="G97" s="69" t="str">
        <f>IF(ISBLANK('[1]VCAS Entry List'!E99),"",'[1]VCAS Entry List'!E99)</f>
        <v/>
      </c>
      <c r="H97" s="70" t="str">
        <f>IF(ISBLANK('[1]VCAS Entry List'!F99),"",'[1]VCAS Entry List'!F99)</f>
        <v/>
      </c>
      <c r="I97" s="71" t="str">
        <f>IF(ISBLANK('[1]VCAS Entry List'!G99),"",'[1]VCAS Entry List'!G99)</f>
        <v/>
      </c>
      <c r="J97" s="72" t="str">
        <f>IF(ISBLANK('[1]VCAS Entry List'!H99),"",'[1]VCAS Entry List'!H99)</f>
        <v/>
      </c>
      <c r="K97" s="73"/>
      <c r="L97" s="74"/>
      <c r="M97" s="75"/>
      <c r="N97" s="74"/>
      <c r="O97" s="75"/>
      <c r="P97" s="74"/>
      <c r="Q97" s="75"/>
      <c r="R97" s="74"/>
      <c r="S97" s="75"/>
      <c r="T97" s="74"/>
      <c r="U97" s="75"/>
      <c r="V97" s="74"/>
      <c r="W97" s="75"/>
      <c r="X97" s="74"/>
      <c r="Y97" s="75"/>
      <c r="Z97" s="74"/>
      <c r="AA97" s="75"/>
      <c r="AB97" s="74"/>
      <c r="AC97" s="75"/>
      <c r="AD97" s="74"/>
      <c r="AE97" s="76" t="str">
        <f>IF(ISBLANK(K97),"",IF(OR(K97="DNS",K97="DNF"),"1000.00",IF(ISBLANK(L97),K97,K97+VLOOKUP(L97,[1]Lists!$B$5:$C$14,2,0))))</f>
        <v/>
      </c>
      <c r="AF97" s="77" t="str">
        <f>IF(ISBLANK(M97),"",IF(OR(M97="DNS",M97="DNF"),"1000.00",IF(ISBLANK(N97),M97,M97+VLOOKUP(N97,[1]Lists!$B$5:$C$14,2,0))))</f>
        <v/>
      </c>
      <c r="AG97" s="77" t="str">
        <f>IF(ISBLANK(O97),"",IF(OR(O97="DNS",O97="DNF"),"1000.00",IF(ISBLANK(P97),O97,O97+VLOOKUP(P97,[1]Lists!$B$5:$C$14,2,0))))</f>
        <v/>
      </c>
      <c r="AH97" s="77" t="str">
        <f>IF(ISBLANK(Q97),"",IF(OR(Q97="DNS",Q97="DNF"),"1000.00",IF(ISBLANK(R97),Q97,Q97+VLOOKUP(R97,[1]Lists!$B$5:$C$14,2,0))))</f>
        <v/>
      </c>
      <c r="AI97" s="77" t="str">
        <f>IF(ISBLANK(S97),"",IF(OR(S97="DNS",S97="DNF"),"1000.00",IF(ISBLANK(T97),S97,S97+VLOOKUP(T97,[1]Lists!$B$5:$C$14,2,0))))</f>
        <v/>
      </c>
      <c r="AJ97" s="77" t="str">
        <f>IF(ISBLANK(U97),"",IF(OR(U97="DNS",U97="DNF"),"1000.00",IF(ISBLANK(V97),U97,U97+VLOOKUP(V97,[1]Lists!$B$5:$C$14,2,0))))</f>
        <v/>
      </c>
      <c r="AK97" s="77" t="str">
        <f>IF(ISBLANK(W97),"",IF(OR(W97="DNS",W97="DNF"),"1000.00",IF(ISBLANK(X97),W97,W97+VLOOKUP(X97,[1]Lists!$B$5:$C$14,2,0))))</f>
        <v/>
      </c>
      <c r="AL97" s="77" t="str">
        <f>IF(ISBLANK(Y97),"",IF(OR(Y97="DNS",Y97="DNF"),"1000.00",IF(ISBLANK(Z97),Y97,Y97+VLOOKUP(Z97,[1]Lists!$B$5:$C$14,2,0))))</f>
        <v/>
      </c>
      <c r="AM97" s="77" t="str">
        <f>IF(ISBLANK(AA97),"",IF(OR(AA97="DNS",AA97="DNF"),"1000.00",IF(ISBLANK(AB97),AA97,AA97+VLOOKUP(AB97,[1]Lists!$B$5:$C$14,2,0))))</f>
        <v/>
      </c>
      <c r="AN97" s="78" t="str">
        <f>IF(ISBLANK(AC97),"",IF(OR(AC97="DNS",AC97="DNF"),"1000.00",IF(ISBLANK(AD97),AC97,AC97+VLOOKUP(AD97,[1]Lists!$B$5:$C$14,2,0))))</f>
        <v/>
      </c>
      <c r="AO97" s="79" t="str">
        <f t="shared" si="0"/>
        <v/>
      </c>
      <c r="AP97" s="79" t="str">
        <f t="shared" si="1"/>
        <v/>
      </c>
      <c r="AQ97" s="80"/>
      <c r="AR97" s="81"/>
      <c r="AS97" s="82"/>
      <c r="AT97" s="81"/>
      <c r="AU97" s="82"/>
      <c r="AV97" s="81"/>
      <c r="AW97" s="82"/>
      <c r="AX97" s="81"/>
      <c r="AY97" s="82"/>
      <c r="AZ97" s="81"/>
      <c r="BA97" s="82"/>
      <c r="BB97" s="81"/>
      <c r="BC97" s="82"/>
      <c r="BD97" s="81"/>
      <c r="BE97" s="82"/>
      <c r="BF97" s="81"/>
      <c r="BG97" s="82"/>
      <c r="BH97" s="81"/>
      <c r="BI97" s="82"/>
      <c r="BJ97" s="81"/>
      <c r="BK97" s="76" t="str">
        <f>IF(ISBLANK(AQ97),"",IF(OR(AQ97="DNS",AQ97="DNF"),"1000.00",IF(ISBLANK(AR97),AQ97,AQ97+VLOOKUP(AR97,[1]Lists!$B$5:$C$14,2,0))))</f>
        <v/>
      </c>
      <c r="BL97" s="77" t="str">
        <f>IF(ISBLANK(AS97),"",IF(OR(AS97="DNS",AS97="DNF"),"1000.00",IF(ISBLANK(AT97),AS97,AS97+VLOOKUP(AT97,[1]Lists!$B$5:$C$14,2,0))))</f>
        <v/>
      </c>
      <c r="BM97" s="77" t="str">
        <f>IF(ISBLANK(AU97),"",IF(OR(AU97="DNS",AU97="DNF"),"1000.00",IF(ISBLANK(AV97),AU97,AU97+VLOOKUP(AV97,[1]Lists!$B$5:$C$14,2,0))))</f>
        <v/>
      </c>
      <c r="BN97" s="77" t="str">
        <f>IF(ISBLANK(AW97),"",IF(OR(AW97="DNS",AW97="DNF"),"1000.00",IF(ISBLANK(AX97),AW97,AW97+VLOOKUP(AX97,[1]Lists!$B$5:$C$14,2,0))))</f>
        <v/>
      </c>
      <c r="BO97" s="77" t="str">
        <f>IF(ISBLANK(AY97),"",IF(OR(AY97="DNS",AY97="DNF"),"1000.00",IF(ISBLANK(AZ97),AY97,AY97+VLOOKUP(AZ97,[1]Lists!$B$5:$C$14,2,0))))</f>
        <v/>
      </c>
      <c r="BP97" s="77" t="str">
        <f>IF(ISBLANK(BA97),"",IF(OR(BA97="DNS",BA97="DNF"),"1000.00",IF(ISBLANK(BB97),BA97,BA97+VLOOKUP(BB97,[1]Lists!$B$5:$C$14,2,0))))</f>
        <v/>
      </c>
      <c r="BQ97" s="77" t="str">
        <f>IF(ISBLANK(BC97),"",IF(OR(BC97="DNS",BC97="DNF"),"1000.00",IF(ISBLANK(BD97),BC97,BC97+VLOOKUP(BD97,[1]Lists!$B$5:$C$14,2,0))))</f>
        <v/>
      </c>
      <c r="BR97" s="77" t="str">
        <f>IF(ISBLANK(BE97),"",IF(OR(BE97="DNS",BE97="DNF"),"1000.00",IF(ISBLANK(BF97),BE97,BE97+VLOOKUP(BF97,[1]Lists!$B$5:$C$14,2,0))))</f>
        <v/>
      </c>
      <c r="BS97" s="77" t="str">
        <f>IF(ISBLANK(BG97),"",IF(OR(BG97="DNS",BG97="DNF"),"1000.00",IF(ISBLANK(BH97),BG97,BG97+VLOOKUP(BH97,[1]Lists!$B$5:$C$14,2,0))))</f>
        <v/>
      </c>
      <c r="BT97" s="78" t="str">
        <f>IF(ISBLANK(BI97),"",IF(OR(BI97="DNS",BI97="DNF"),"1000.00",IF(ISBLANK(BJ97),BI97,BI97+VLOOKUP(BJ97,[1]Lists!$B$5:$C$14,2,0))))</f>
        <v/>
      </c>
      <c r="BU97" s="79" t="str">
        <f t="shared" si="2"/>
        <v/>
      </c>
      <c r="BV97" s="79" t="str">
        <f>IF('[1]VCAS Entry List'!A99="","",IF(A97="","Enter No.",IF(F97="","Enter Class",IF($G$8="Single",AP97,IF(ISERROR(AO97+BU97),"DNQ",AO97+BU97)))))</f>
        <v/>
      </c>
      <c r="BW97" s="83" t="str">
        <f t="shared" si="3"/>
        <v/>
      </c>
      <c r="BX97" s="84" t="str">
        <f t="shared" si="4"/>
        <v/>
      </c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1:95" x14ac:dyDescent="0.25">
      <c r="A98" s="65"/>
      <c r="B98" s="66" t="str">
        <f>IF(ISBLANK('[1]VCAS Entry List'!A100),"",'[1]VCAS Entry List'!A100)</f>
        <v/>
      </c>
      <c r="C98" s="66" t="str">
        <f>IF(ISBLANK('[1]VCAS Entry List'!B100&amp;" "&amp;'[1]VCAS Entry List'!C100&amp;" "&amp;'[1]VCAS Entry List'!D100),"",'[1]VCAS Entry List'!B100&amp;" "&amp;'[1]VCAS Entry List'!C100&amp;" "&amp;'[1]VCAS Entry List'!D100)</f>
        <v xml:space="preserve">  </v>
      </c>
      <c r="D98" s="67" t="str">
        <f>IF(ISBLANK('[1]VCAS Entry List'!B100),"",'[1]VCAS Entry List'!B100)</f>
        <v/>
      </c>
      <c r="E98" s="67" t="str">
        <f>IF(ISBLANK('[1]VCAS Entry List'!C100),"",'[1]VCAS Entry List'!C100)</f>
        <v/>
      </c>
      <c r="F98" s="68" t="str">
        <f>IF(ISBLANK('[1]VCAS Entry List'!D100),"",'[1]VCAS Entry List'!D100)</f>
        <v/>
      </c>
      <c r="G98" s="69" t="str">
        <f>IF(ISBLANK('[1]VCAS Entry List'!E100),"",'[1]VCAS Entry List'!E100)</f>
        <v/>
      </c>
      <c r="H98" s="70" t="str">
        <f>IF(ISBLANK('[1]VCAS Entry List'!F100),"",'[1]VCAS Entry List'!F100)</f>
        <v/>
      </c>
      <c r="I98" s="71" t="str">
        <f>IF(ISBLANK('[1]VCAS Entry List'!G100),"",'[1]VCAS Entry List'!G100)</f>
        <v/>
      </c>
      <c r="J98" s="72" t="str">
        <f>IF(ISBLANK('[1]VCAS Entry List'!H100),"",'[1]VCAS Entry List'!H100)</f>
        <v/>
      </c>
      <c r="K98" s="73"/>
      <c r="L98" s="74"/>
      <c r="M98" s="75"/>
      <c r="N98" s="74"/>
      <c r="O98" s="75"/>
      <c r="P98" s="74"/>
      <c r="Q98" s="75"/>
      <c r="R98" s="74"/>
      <c r="S98" s="75"/>
      <c r="T98" s="74"/>
      <c r="U98" s="75"/>
      <c r="V98" s="74"/>
      <c r="W98" s="75"/>
      <c r="X98" s="74"/>
      <c r="Y98" s="75"/>
      <c r="Z98" s="74"/>
      <c r="AA98" s="75"/>
      <c r="AB98" s="74"/>
      <c r="AC98" s="75"/>
      <c r="AD98" s="74"/>
      <c r="AE98" s="76" t="str">
        <f>IF(ISBLANK(K98),"",IF(OR(K98="DNS",K98="DNF"),"1000.00",IF(ISBLANK(L98),K98,K98+VLOOKUP(L98,[1]Lists!$B$5:$C$14,2,0))))</f>
        <v/>
      </c>
      <c r="AF98" s="77" t="str">
        <f>IF(ISBLANK(M98),"",IF(OR(M98="DNS",M98="DNF"),"1000.00",IF(ISBLANK(N98),M98,M98+VLOOKUP(N98,[1]Lists!$B$5:$C$14,2,0))))</f>
        <v/>
      </c>
      <c r="AG98" s="77" t="str">
        <f>IF(ISBLANK(O98),"",IF(OR(O98="DNS",O98="DNF"),"1000.00",IF(ISBLANK(P98),O98,O98+VLOOKUP(P98,[1]Lists!$B$5:$C$14,2,0))))</f>
        <v/>
      </c>
      <c r="AH98" s="77" t="str">
        <f>IF(ISBLANK(Q98),"",IF(OR(Q98="DNS",Q98="DNF"),"1000.00",IF(ISBLANK(R98),Q98,Q98+VLOOKUP(R98,[1]Lists!$B$5:$C$14,2,0))))</f>
        <v/>
      </c>
      <c r="AI98" s="77" t="str">
        <f>IF(ISBLANK(S98),"",IF(OR(S98="DNS",S98="DNF"),"1000.00",IF(ISBLANK(T98),S98,S98+VLOOKUP(T98,[1]Lists!$B$5:$C$14,2,0))))</f>
        <v/>
      </c>
      <c r="AJ98" s="77" t="str">
        <f>IF(ISBLANK(U98),"",IF(OR(U98="DNS",U98="DNF"),"1000.00",IF(ISBLANK(V98),U98,U98+VLOOKUP(V98,[1]Lists!$B$5:$C$14,2,0))))</f>
        <v/>
      </c>
      <c r="AK98" s="77" t="str">
        <f>IF(ISBLANK(W98),"",IF(OR(W98="DNS",W98="DNF"),"1000.00",IF(ISBLANK(X98),W98,W98+VLOOKUP(X98,[1]Lists!$B$5:$C$14,2,0))))</f>
        <v/>
      </c>
      <c r="AL98" s="77" t="str">
        <f>IF(ISBLANK(Y98),"",IF(OR(Y98="DNS",Y98="DNF"),"1000.00",IF(ISBLANK(Z98),Y98,Y98+VLOOKUP(Z98,[1]Lists!$B$5:$C$14,2,0))))</f>
        <v/>
      </c>
      <c r="AM98" s="77" t="str">
        <f>IF(ISBLANK(AA98),"",IF(OR(AA98="DNS",AA98="DNF"),"1000.00",IF(ISBLANK(AB98),AA98,AA98+VLOOKUP(AB98,[1]Lists!$B$5:$C$14,2,0))))</f>
        <v/>
      </c>
      <c r="AN98" s="78" t="str">
        <f>IF(ISBLANK(AC98),"",IF(OR(AC98="DNS",AC98="DNF"),"1000.00",IF(ISBLANK(AD98),AC98,AC98+VLOOKUP(AD98,[1]Lists!$B$5:$C$14,2,0))))</f>
        <v/>
      </c>
      <c r="AO98" s="79" t="str">
        <f t="shared" si="0"/>
        <v/>
      </c>
      <c r="AP98" s="79" t="str">
        <f t="shared" si="1"/>
        <v/>
      </c>
      <c r="AQ98" s="80"/>
      <c r="AR98" s="81"/>
      <c r="AS98" s="82"/>
      <c r="AT98" s="81"/>
      <c r="AU98" s="82"/>
      <c r="AV98" s="81"/>
      <c r="AW98" s="82"/>
      <c r="AX98" s="81"/>
      <c r="AY98" s="82"/>
      <c r="AZ98" s="81"/>
      <c r="BA98" s="82"/>
      <c r="BB98" s="81"/>
      <c r="BC98" s="82"/>
      <c r="BD98" s="81"/>
      <c r="BE98" s="82"/>
      <c r="BF98" s="81"/>
      <c r="BG98" s="82"/>
      <c r="BH98" s="81"/>
      <c r="BI98" s="82"/>
      <c r="BJ98" s="81"/>
      <c r="BK98" s="76" t="str">
        <f>IF(ISBLANK(AQ98),"",IF(OR(AQ98="DNS",AQ98="DNF"),"1000.00",IF(ISBLANK(AR98),AQ98,AQ98+VLOOKUP(AR98,[1]Lists!$B$5:$C$14,2,0))))</f>
        <v/>
      </c>
      <c r="BL98" s="77" t="str">
        <f>IF(ISBLANK(AS98),"",IF(OR(AS98="DNS",AS98="DNF"),"1000.00",IF(ISBLANK(AT98),AS98,AS98+VLOOKUP(AT98,[1]Lists!$B$5:$C$14,2,0))))</f>
        <v/>
      </c>
      <c r="BM98" s="77" t="str">
        <f>IF(ISBLANK(AU98),"",IF(OR(AU98="DNS",AU98="DNF"),"1000.00",IF(ISBLANK(AV98),AU98,AU98+VLOOKUP(AV98,[1]Lists!$B$5:$C$14,2,0))))</f>
        <v/>
      </c>
      <c r="BN98" s="77" t="str">
        <f>IF(ISBLANK(AW98),"",IF(OR(AW98="DNS",AW98="DNF"),"1000.00",IF(ISBLANK(AX98),AW98,AW98+VLOOKUP(AX98,[1]Lists!$B$5:$C$14,2,0))))</f>
        <v/>
      </c>
      <c r="BO98" s="77" t="str">
        <f>IF(ISBLANK(AY98),"",IF(OR(AY98="DNS",AY98="DNF"),"1000.00",IF(ISBLANK(AZ98),AY98,AY98+VLOOKUP(AZ98,[1]Lists!$B$5:$C$14,2,0))))</f>
        <v/>
      </c>
      <c r="BP98" s="77" t="str">
        <f>IF(ISBLANK(BA98),"",IF(OR(BA98="DNS",BA98="DNF"),"1000.00",IF(ISBLANK(BB98),BA98,BA98+VLOOKUP(BB98,[1]Lists!$B$5:$C$14,2,0))))</f>
        <v/>
      </c>
      <c r="BQ98" s="77" t="str">
        <f>IF(ISBLANK(BC98),"",IF(OR(BC98="DNS",BC98="DNF"),"1000.00",IF(ISBLANK(BD98),BC98,BC98+VLOOKUP(BD98,[1]Lists!$B$5:$C$14,2,0))))</f>
        <v/>
      </c>
      <c r="BR98" s="77" t="str">
        <f>IF(ISBLANK(BE98),"",IF(OR(BE98="DNS",BE98="DNF"),"1000.00",IF(ISBLANK(BF98),BE98,BE98+VLOOKUP(BF98,[1]Lists!$B$5:$C$14,2,0))))</f>
        <v/>
      </c>
      <c r="BS98" s="77" t="str">
        <f>IF(ISBLANK(BG98),"",IF(OR(BG98="DNS",BG98="DNF"),"1000.00",IF(ISBLANK(BH98),BG98,BG98+VLOOKUP(BH98,[1]Lists!$B$5:$C$14,2,0))))</f>
        <v/>
      </c>
      <c r="BT98" s="78" t="str">
        <f>IF(ISBLANK(BI98),"",IF(OR(BI98="DNS",BI98="DNF"),"1000.00",IF(ISBLANK(BJ98),BI98,BI98+VLOOKUP(BJ98,[1]Lists!$B$5:$C$14,2,0))))</f>
        <v/>
      </c>
      <c r="BU98" s="79" t="str">
        <f t="shared" si="2"/>
        <v/>
      </c>
      <c r="BV98" s="79" t="str">
        <f>IF('[1]VCAS Entry List'!A100="","",IF(A98="","Enter No.",IF(F98="","Enter Class",IF($G$8="Single",AP98,IF(ISERROR(AO98+BU98),"DNQ",AO98+BU98)))))</f>
        <v/>
      </c>
      <c r="BW98" s="83" t="str">
        <f t="shared" si="3"/>
        <v/>
      </c>
      <c r="BX98" s="84" t="str">
        <f t="shared" si="4"/>
        <v/>
      </c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1:95" x14ac:dyDescent="0.25">
      <c r="A99" s="65"/>
      <c r="B99" s="66" t="str">
        <f>IF(ISBLANK('[1]VCAS Entry List'!A101),"",'[1]VCAS Entry List'!A101)</f>
        <v/>
      </c>
      <c r="C99" s="66" t="str">
        <f>IF(ISBLANK('[1]VCAS Entry List'!B101&amp;" "&amp;'[1]VCAS Entry List'!C101&amp;" "&amp;'[1]VCAS Entry List'!D101),"",'[1]VCAS Entry List'!B101&amp;" "&amp;'[1]VCAS Entry List'!C101&amp;" "&amp;'[1]VCAS Entry List'!D101)</f>
        <v xml:space="preserve">  </v>
      </c>
      <c r="D99" s="67" t="str">
        <f>IF(ISBLANK('[1]VCAS Entry List'!B101),"",'[1]VCAS Entry List'!B101)</f>
        <v/>
      </c>
      <c r="E99" s="67" t="str">
        <f>IF(ISBLANK('[1]VCAS Entry List'!C101),"",'[1]VCAS Entry List'!C101)</f>
        <v/>
      </c>
      <c r="F99" s="68" t="str">
        <f>IF(ISBLANK('[1]VCAS Entry List'!D101),"",'[1]VCAS Entry List'!D101)</f>
        <v/>
      </c>
      <c r="G99" s="69" t="str">
        <f>IF(ISBLANK('[1]VCAS Entry List'!E101),"",'[1]VCAS Entry List'!E101)</f>
        <v/>
      </c>
      <c r="H99" s="70" t="str">
        <f>IF(ISBLANK('[1]VCAS Entry List'!F101),"",'[1]VCAS Entry List'!F101)</f>
        <v/>
      </c>
      <c r="I99" s="71" t="str">
        <f>IF(ISBLANK('[1]VCAS Entry List'!G101),"",'[1]VCAS Entry List'!G101)</f>
        <v/>
      </c>
      <c r="J99" s="72" t="str">
        <f>IF(ISBLANK('[1]VCAS Entry List'!H101),"",'[1]VCAS Entry List'!H101)</f>
        <v/>
      </c>
      <c r="K99" s="73"/>
      <c r="L99" s="74"/>
      <c r="M99" s="75"/>
      <c r="N99" s="74"/>
      <c r="O99" s="75"/>
      <c r="P99" s="74"/>
      <c r="Q99" s="75"/>
      <c r="R99" s="74"/>
      <c r="S99" s="75"/>
      <c r="T99" s="74"/>
      <c r="U99" s="75"/>
      <c r="V99" s="74"/>
      <c r="W99" s="75"/>
      <c r="X99" s="74"/>
      <c r="Y99" s="75"/>
      <c r="Z99" s="74"/>
      <c r="AA99" s="75"/>
      <c r="AB99" s="74"/>
      <c r="AC99" s="75"/>
      <c r="AD99" s="74"/>
      <c r="AE99" s="76" t="str">
        <f>IF(ISBLANK(K99),"",IF(OR(K99="DNS",K99="DNF"),"1000.00",IF(ISBLANK(L99),K99,K99+VLOOKUP(L99,[1]Lists!$B$5:$C$14,2,0))))</f>
        <v/>
      </c>
      <c r="AF99" s="77" t="str">
        <f>IF(ISBLANK(M99),"",IF(OR(M99="DNS",M99="DNF"),"1000.00",IF(ISBLANK(N99),M99,M99+VLOOKUP(N99,[1]Lists!$B$5:$C$14,2,0))))</f>
        <v/>
      </c>
      <c r="AG99" s="77" t="str">
        <f>IF(ISBLANK(O99),"",IF(OR(O99="DNS",O99="DNF"),"1000.00",IF(ISBLANK(P99),O99,O99+VLOOKUP(P99,[1]Lists!$B$5:$C$14,2,0))))</f>
        <v/>
      </c>
      <c r="AH99" s="77" t="str">
        <f>IF(ISBLANK(Q99),"",IF(OR(Q99="DNS",Q99="DNF"),"1000.00",IF(ISBLANK(R99),Q99,Q99+VLOOKUP(R99,[1]Lists!$B$5:$C$14,2,0))))</f>
        <v/>
      </c>
      <c r="AI99" s="77" t="str">
        <f>IF(ISBLANK(S99),"",IF(OR(S99="DNS",S99="DNF"),"1000.00",IF(ISBLANK(T99),S99,S99+VLOOKUP(T99,[1]Lists!$B$5:$C$14,2,0))))</f>
        <v/>
      </c>
      <c r="AJ99" s="77" t="str">
        <f>IF(ISBLANK(U99),"",IF(OR(U99="DNS",U99="DNF"),"1000.00",IF(ISBLANK(V99),U99,U99+VLOOKUP(V99,[1]Lists!$B$5:$C$14,2,0))))</f>
        <v/>
      </c>
      <c r="AK99" s="77" t="str">
        <f>IF(ISBLANK(W99),"",IF(OR(W99="DNS",W99="DNF"),"1000.00",IF(ISBLANK(X99),W99,W99+VLOOKUP(X99,[1]Lists!$B$5:$C$14,2,0))))</f>
        <v/>
      </c>
      <c r="AL99" s="77" t="str">
        <f>IF(ISBLANK(Y99),"",IF(OR(Y99="DNS",Y99="DNF"),"1000.00",IF(ISBLANK(Z99),Y99,Y99+VLOOKUP(Z99,[1]Lists!$B$5:$C$14,2,0))))</f>
        <v/>
      </c>
      <c r="AM99" s="77" t="str">
        <f>IF(ISBLANK(AA99),"",IF(OR(AA99="DNS",AA99="DNF"),"1000.00",IF(ISBLANK(AB99),AA99,AA99+VLOOKUP(AB99,[1]Lists!$B$5:$C$14,2,0))))</f>
        <v/>
      </c>
      <c r="AN99" s="78" t="str">
        <f>IF(ISBLANK(AC99),"",IF(OR(AC99="DNS",AC99="DNF"),"1000.00",IF(ISBLANK(AD99),AC99,AC99+VLOOKUP(AD99,[1]Lists!$B$5:$C$14,2,0))))</f>
        <v/>
      </c>
      <c r="AO99" s="79" t="str">
        <f t="shared" si="0"/>
        <v/>
      </c>
      <c r="AP99" s="79" t="str">
        <f t="shared" si="1"/>
        <v/>
      </c>
      <c r="AQ99" s="80"/>
      <c r="AR99" s="81"/>
      <c r="AS99" s="82"/>
      <c r="AT99" s="81"/>
      <c r="AU99" s="82"/>
      <c r="AV99" s="81"/>
      <c r="AW99" s="82"/>
      <c r="AX99" s="81"/>
      <c r="AY99" s="82"/>
      <c r="AZ99" s="81"/>
      <c r="BA99" s="82"/>
      <c r="BB99" s="81"/>
      <c r="BC99" s="82"/>
      <c r="BD99" s="81"/>
      <c r="BE99" s="82"/>
      <c r="BF99" s="81"/>
      <c r="BG99" s="82"/>
      <c r="BH99" s="81"/>
      <c r="BI99" s="82"/>
      <c r="BJ99" s="81"/>
      <c r="BK99" s="76" t="str">
        <f>IF(ISBLANK(AQ99),"",IF(OR(AQ99="DNS",AQ99="DNF"),"1000.00",IF(ISBLANK(AR99),AQ99,AQ99+VLOOKUP(AR99,[1]Lists!$B$5:$C$14,2,0))))</f>
        <v/>
      </c>
      <c r="BL99" s="77" t="str">
        <f>IF(ISBLANK(AS99),"",IF(OR(AS99="DNS",AS99="DNF"),"1000.00",IF(ISBLANK(AT99),AS99,AS99+VLOOKUP(AT99,[1]Lists!$B$5:$C$14,2,0))))</f>
        <v/>
      </c>
      <c r="BM99" s="77" t="str">
        <f>IF(ISBLANK(AU99),"",IF(OR(AU99="DNS",AU99="DNF"),"1000.00",IF(ISBLANK(AV99),AU99,AU99+VLOOKUP(AV99,[1]Lists!$B$5:$C$14,2,0))))</f>
        <v/>
      </c>
      <c r="BN99" s="77" t="str">
        <f>IF(ISBLANK(AW99),"",IF(OR(AW99="DNS",AW99="DNF"),"1000.00",IF(ISBLANK(AX99),AW99,AW99+VLOOKUP(AX99,[1]Lists!$B$5:$C$14,2,0))))</f>
        <v/>
      </c>
      <c r="BO99" s="77" t="str">
        <f>IF(ISBLANK(AY99),"",IF(OR(AY99="DNS",AY99="DNF"),"1000.00",IF(ISBLANK(AZ99),AY99,AY99+VLOOKUP(AZ99,[1]Lists!$B$5:$C$14,2,0))))</f>
        <v/>
      </c>
      <c r="BP99" s="77" t="str">
        <f>IF(ISBLANK(BA99),"",IF(OR(BA99="DNS",BA99="DNF"),"1000.00",IF(ISBLANK(BB99),BA99,BA99+VLOOKUP(BB99,[1]Lists!$B$5:$C$14,2,0))))</f>
        <v/>
      </c>
      <c r="BQ99" s="77" t="str">
        <f>IF(ISBLANK(BC99),"",IF(OR(BC99="DNS",BC99="DNF"),"1000.00",IF(ISBLANK(BD99),BC99,BC99+VLOOKUP(BD99,[1]Lists!$B$5:$C$14,2,0))))</f>
        <v/>
      </c>
      <c r="BR99" s="77" t="str">
        <f>IF(ISBLANK(BE99),"",IF(OR(BE99="DNS",BE99="DNF"),"1000.00",IF(ISBLANK(BF99),BE99,BE99+VLOOKUP(BF99,[1]Lists!$B$5:$C$14,2,0))))</f>
        <v/>
      </c>
      <c r="BS99" s="77" t="str">
        <f>IF(ISBLANK(BG99),"",IF(OR(BG99="DNS",BG99="DNF"),"1000.00",IF(ISBLANK(BH99),BG99,BG99+VLOOKUP(BH99,[1]Lists!$B$5:$C$14,2,0))))</f>
        <v/>
      </c>
      <c r="BT99" s="78" t="str">
        <f>IF(ISBLANK(BI99),"",IF(OR(BI99="DNS",BI99="DNF"),"1000.00",IF(ISBLANK(BJ99),BI99,BI99+VLOOKUP(BJ99,[1]Lists!$B$5:$C$14,2,0))))</f>
        <v/>
      </c>
      <c r="BU99" s="79" t="str">
        <f t="shared" si="2"/>
        <v/>
      </c>
      <c r="BV99" s="79" t="str">
        <f>IF('[1]VCAS Entry List'!A101="","",IF(A99="","Enter No.",IF(F99="","Enter Class",IF($G$8="Single",AP99,IF(ISERROR(AO99+BU99),"DNQ",AO99+BU99)))))</f>
        <v/>
      </c>
      <c r="BW99" s="83" t="str">
        <f t="shared" si="3"/>
        <v/>
      </c>
      <c r="BX99" s="84" t="str">
        <f t="shared" si="4"/>
        <v/>
      </c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1:95" x14ac:dyDescent="0.25">
      <c r="A100" s="65"/>
      <c r="B100" s="66" t="str">
        <f>IF(ISBLANK('[1]VCAS Entry List'!A102),"",'[1]VCAS Entry List'!A102)</f>
        <v/>
      </c>
      <c r="C100" s="66" t="str">
        <f>IF(ISBLANK('[1]VCAS Entry List'!B102&amp;" "&amp;'[1]VCAS Entry List'!C102&amp;" "&amp;'[1]VCAS Entry List'!D102),"",'[1]VCAS Entry List'!B102&amp;" "&amp;'[1]VCAS Entry List'!C102&amp;" "&amp;'[1]VCAS Entry List'!D102)</f>
        <v xml:space="preserve">  </v>
      </c>
      <c r="D100" s="67" t="str">
        <f>IF(ISBLANK('[1]VCAS Entry List'!B102),"",'[1]VCAS Entry List'!B102)</f>
        <v/>
      </c>
      <c r="E100" s="67" t="str">
        <f>IF(ISBLANK('[1]VCAS Entry List'!C102),"",'[1]VCAS Entry List'!C102)</f>
        <v/>
      </c>
      <c r="F100" s="68" t="str">
        <f>IF(ISBLANK('[1]VCAS Entry List'!D102),"",'[1]VCAS Entry List'!D102)</f>
        <v/>
      </c>
      <c r="G100" s="69" t="str">
        <f>IF(ISBLANK('[1]VCAS Entry List'!E102),"",'[1]VCAS Entry List'!E102)</f>
        <v/>
      </c>
      <c r="H100" s="70" t="str">
        <f>IF(ISBLANK('[1]VCAS Entry List'!F102),"",'[1]VCAS Entry List'!F102)</f>
        <v/>
      </c>
      <c r="I100" s="71" t="str">
        <f>IF(ISBLANK('[1]VCAS Entry List'!G102),"",'[1]VCAS Entry List'!G102)</f>
        <v/>
      </c>
      <c r="J100" s="72" t="str">
        <f>IF(ISBLANK('[1]VCAS Entry List'!H102),"",'[1]VCAS Entry List'!H102)</f>
        <v/>
      </c>
      <c r="K100" s="73"/>
      <c r="L100" s="74"/>
      <c r="M100" s="75"/>
      <c r="N100" s="74"/>
      <c r="O100" s="75"/>
      <c r="P100" s="74"/>
      <c r="Q100" s="75"/>
      <c r="R100" s="74"/>
      <c r="S100" s="75"/>
      <c r="T100" s="74"/>
      <c r="U100" s="75"/>
      <c r="V100" s="74"/>
      <c r="W100" s="75"/>
      <c r="X100" s="74"/>
      <c r="Y100" s="75"/>
      <c r="Z100" s="74"/>
      <c r="AA100" s="75"/>
      <c r="AB100" s="74"/>
      <c r="AC100" s="75"/>
      <c r="AD100" s="74"/>
      <c r="AE100" s="76" t="str">
        <f>IF(ISBLANK(K100),"",IF(OR(K100="DNS",K100="DNF"),"1000.00",IF(ISBLANK(L100),K100,K100+VLOOKUP(L100,[1]Lists!$B$5:$C$14,2,0))))</f>
        <v/>
      </c>
      <c r="AF100" s="77" t="str">
        <f>IF(ISBLANK(M100),"",IF(OR(M100="DNS",M100="DNF"),"1000.00",IF(ISBLANK(N100),M100,M100+VLOOKUP(N100,[1]Lists!$B$5:$C$14,2,0))))</f>
        <v/>
      </c>
      <c r="AG100" s="77" t="str">
        <f>IF(ISBLANK(O100),"",IF(OR(O100="DNS",O100="DNF"),"1000.00",IF(ISBLANK(P100),O100,O100+VLOOKUP(P100,[1]Lists!$B$5:$C$14,2,0))))</f>
        <v/>
      </c>
      <c r="AH100" s="77" t="str">
        <f>IF(ISBLANK(Q100),"",IF(OR(Q100="DNS",Q100="DNF"),"1000.00",IF(ISBLANK(R100),Q100,Q100+VLOOKUP(R100,[1]Lists!$B$5:$C$14,2,0))))</f>
        <v/>
      </c>
      <c r="AI100" s="77" t="str">
        <f>IF(ISBLANK(S100),"",IF(OR(S100="DNS",S100="DNF"),"1000.00",IF(ISBLANK(T100),S100,S100+VLOOKUP(T100,[1]Lists!$B$5:$C$14,2,0))))</f>
        <v/>
      </c>
      <c r="AJ100" s="77" t="str">
        <f>IF(ISBLANK(U100),"",IF(OR(U100="DNS",U100="DNF"),"1000.00",IF(ISBLANK(V100),U100,U100+VLOOKUP(V100,[1]Lists!$B$5:$C$14,2,0))))</f>
        <v/>
      </c>
      <c r="AK100" s="77" t="str">
        <f>IF(ISBLANK(W100),"",IF(OR(W100="DNS",W100="DNF"),"1000.00",IF(ISBLANK(X100),W100,W100+VLOOKUP(X100,[1]Lists!$B$5:$C$14,2,0))))</f>
        <v/>
      </c>
      <c r="AL100" s="77" t="str">
        <f>IF(ISBLANK(Y100),"",IF(OR(Y100="DNS",Y100="DNF"),"1000.00",IF(ISBLANK(Z100),Y100,Y100+VLOOKUP(Z100,[1]Lists!$B$5:$C$14,2,0))))</f>
        <v/>
      </c>
      <c r="AM100" s="77" t="str">
        <f>IF(ISBLANK(AA100),"",IF(OR(AA100="DNS",AA100="DNF"),"1000.00",IF(ISBLANK(AB100),AA100,AA100+VLOOKUP(AB100,[1]Lists!$B$5:$C$14,2,0))))</f>
        <v/>
      </c>
      <c r="AN100" s="78" t="str">
        <f>IF(ISBLANK(AC100),"",IF(OR(AC100="DNS",AC100="DNF"),"1000.00",IF(ISBLANK(AD100),AC100,AC100+VLOOKUP(AD100,[1]Lists!$B$5:$C$14,2,0))))</f>
        <v/>
      </c>
      <c r="AO100" s="79" t="str">
        <f t="shared" si="0"/>
        <v/>
      </c>
      <c r="AP100" s="79" t="str">
        <f t="shared" si="1"/>
        <v/>
      </c>
      <c r="AQ100" s="80"/>
      <c r="AR100" s="81"/>
      <c r="AS100" s="82"/>
      <c r="AT100" s="81"/>
      <c r="AU100" s="82"/>
      <c r="AV100" s="81"/>
      <c r="AW100" s="82"/>
      <c r="AX100" s="81"/>
      <c r="AY100" s="82"/>
      <c r="AZ100" s="81"/>
      <c r="BA100" s="82"/>
      <c r="BB100" s="81"/>
      <c r="BC100" s="82"/>
      <c r="BD100" s="81"/>
      <c r="BE100" s="82"/>
      <c r="BF100" s="81"/>
      <c r="BG100" s="82"/>
      <c r="BH100" s="81"/>
      <c r="BI100" s="82"/>
      <c r="BJ100" s="81"/>
      <c r="BK100" s="76" t="str">
        <f>IF(ISBLANK(AQ100),"",IF(OR(AQ100="DNS",AQ100="DNF"),"1000.00",IF(ISBLANK(AR100),AQ100,AQ100+VLOOKUP(AR100,[1]Lists!$B$5:$C$14,2,0))))</f>
        <v/>
      </c>
      <c r="BL100" s="77" t="str">
        <f>IF(ISBLANK(AS100),"",IF(OR(AS100="DNS",AS100="DNF"),"1000.00",IF(ISBLANK(AT100),AS100,AS100+VLOOKUP(AT100,[1]Lists!$B$5:$C$14,2,0))))</f>
        <v/>
      </c>
      <c r="BM100" s="77" t="str">
        <f>IF(ISBLANK(AU100),"",IF(OR(AU100="DNS",AU100="DNF"),"1000.00",IF(ISBLANK(AV100),AU100,AU100+VLOOKUP(AV100,[1]Lists!$B$5:$C$14,2,0))))</f>
        <v/>
      </c>
      <c r="BN100" s="77" t="str">
        <f>IF(ISBLANK(AW100),"",IF(OR(AW100="DNS",AW100="DNF"),"1000.00",IF(ISBLANK(AX100),AW100,AW100+VLOOKUP(AX100,[1]Lists!$B$5:$C$14,2,0))))</f>
        <v/>
      </c>
      <c r="BO100" s="77" t="str">
        <f>IF(ISBLANK(AY100),"",IF(OR(AY100="DNS",AY100="DNF"),"1000.00",IF(ISBLANK(AZ100),AY100,AY100+VLOOKUP(AZ100,[1]Lists!$B$5:$C$14,2,0))))</f>
        <v/>
      </c>
      <c r="BP100" s="77" t="str">
        <f>IF(ISBLANK(BA100),"",IF(OR(BA100="DNS",BA100="DNF"),"1000.00",IF(ISBLANK(BB100),BA100,BA100+VLOOKUP(BB100,[1]Lists!$B$5:$C$14,2,0))))</f>
        <v/>
      </c>
      <c r="BQ100" s="77" t="str">
        <f>IF(ISBLANK(BC100),"",IF(OR(BC100="DNS",BC100="DNF"),"1000.00",IF(ISBLANK(BD100),BC100,BC100+VLOOKUP(BD100,[1]Lists!$B$5:$C$14,2,0))))</f>
        <v/>
      </c>
      <c r="BR100" s="77" t="str">
        <f>IF(ISBLANK(BE100),"",IF(OR(BE100="DNS",BE100="DNF"),"1000.00",IF(ISBLANK(BF100),BE100,BE100+VLOOKUP(BF100,[1]Lists!$B$5:$C$14,2,0))))</f>
        <v/>
      </c>
      <c r="BS100" s="77" t="str">
        <f>IF(ISBLANK(BG100),"",IF(OR(BG100="DNS",BG100="DNF"),"1000.00",IF(ISBLANK(BH100),BG100,BG100+VLOOKUP(BH100,[1]Lists!$B$5:$C$14,2,0))))</f>
        <v/>
      </c>
      <c r="BT100" s="78" t="str">
        <f>IF(ISBLANK(BI100),"",IF(OR(BI100="DNS",BI100="DNF"),"1000.00",IF(ISBLANK(BJ100),BI100,BI100+VLOOKUP(BJ100,[1]Lists!$B$5:$C$14,2,0))))</f>
        <v/>
      </c>
      <c r="BU100" s="79" t="str">
        <f t="shared" si="2"/>
        <v/>
      </c>
      <c r="BV100" s="79" t="str">
        <f>IF('[1]VCAS Entry List'!A102="","",IF(A100="","Enter No.",IF(F100="","Enter Class",IF($G$8="Single",AP100,IF(ISERROR(AO100+BU100),"DNQ",AO100+BU100)))))</f>
        <v/>
      </c>
      <c r="BW100" s="83" t="str">
        <f t="shared" si="3"/>
        <v/>
      </c>
      <c r="BX100" s="84" t="str">
        <f t="shared" si="4"/>
        <v/>
      </c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1:95" x14ac:dyDescent="0.25">
      <c r="A101" s="65"/>
      <c r="B101" s="66" t="str">
        <f>IF(ISBLANK('[1]VCAS Entry List'!A103),"",'[1]VCAS Entry List'!A103)</f>
        <v/>
      </c>
      <c r="C101" s="66" t="str">
        <f>IF(ISBLANK('[1]VCAS Entry List'!B103&amp;" "&amp;'[1]VCAS Entry List'!C103&amp;" "&amp;'[1]VCAS Entry List'!D103),"",'[1]VCAS Entry List'!B103&amp;" "&amp;'[1]VCAS Entry List'!C103&amp;" "&amp;'[1]VCAS Entry List'!D103)</f>
        <v xml:space="preserve">  </v>
      </c>
      <c r="D101" s="67" t="str">
        <f>IF(ISBLANK('[1]VCAS Entry List'!B103),"",'[1]VCAS Entry List'!B103)</f>
        <v/>
      </c>
      <c r="E101" s="67" t="str">
        <f>IF(ISBLANK('[1]VCAS Entry List'!C103),"",'[1]VCAS Entry List'!C103)</f>
        <v/>
      </c>
      <c r="F101" s="68" t="str">
        <f>IF(ISBLANK('[1]VCAS Entry List'!D103),"",'[1]VCAS Entry List'!D103)</f>
        <v/>
      </c>
      <c r="G101" s="69" t="str">
        <f>IF(ISBLANK('[1]VCAS Entry List'!E103),"",'[1]VCAS Entry List'!E103)</f>
        <v/>
      </c>
      <c r="H101" s="70" t="str">
        <f>IF(ISBLANK('[1]VCAS Entry List'!F103),"",'[1]VCAS Entry List'!F103)</f>
        <v/>
      </c>
      <c r="I101" s="71" t="str">
        <f>IF(ISBLANK('[1]VCAS Entry List'!G103),"",'[1]VCAS Entry List'!G103)</f>
        <v/>
      </c>
      <c r="J101" s="72" t="str">
        <f>IF(ISBLANK('[1]VCAS Entry List'!H103),"",'[1]VCAS Entry List'!H103)</f>
        <v/>
      </c>
      <c r="K101" s="73"/>
      <c r="L101" s="74"/>
      <c r="M101" s="75"/>
      <c r="N101" s="74"/>
      <c r="O101" s="75"/>
      <c r="P101" s="74"/>
      <c r="Q101" s="75"/>
      <c r="R101" s="74"/>
      <c r="S101" s="75"/>
      <c r="T101" s="74"/>
      <c r="U101" s="75"/>
      <c r="V101" s="74"/>
      <c r="W101" s="75"/>
      <c r="X101" s="74"/>
      <c r="Y101" s="75"/>
      <c r="Z101" s="74"/>
      <c r="AA101" s="75"/>
      <c r="AB101" s="74"/>
      <c r="AC101" s="75"/>
      <c r="AD101" s="74"/>
      <c r="AE101" s="76" t="str">
        <f>IF(ISBLANK(K101),"",IF(OR(K101="DNS",K101="DNF"),"1000.00",IF(ISBLANK(L101),K101,K101+VLOOKUP(L101,[1]Lists!$B$5:$C$14,2,0))))</f>
        <v/>
      </c>
      <c r="AF101" s="77" t="str">
        <f>IF(ISBLANK(M101),"",IF(OR(M101="DNS",M101="DNF"),"1000.00",IF(ISBLANK(N101),M101,M101+VLOOKUP(N101,[1]Lists!$B$5:$C$14,2,0))))</f>
        <v/>
      </c>
      <c r="AG101" s="77" t="str">
        <f>IF(ISBLANK(O101),"",IF(OR(O101="DNS",O101="DNF"),"1000.00",IF(ISBLANK(P101),O101,O101+VLOOKUP(P101,[1]Lists!$B$5:$C$14,2,0))))</f>
        <v/>
      </c>
      <c r="AH101" s="77" t="str">
        <f>IF(ISBLANK(Q101),"",IF(OR(Q101="DNS",Q101="DNF"),"1000.00",IF(ISBLANK(R101),Q101,Q101+VLOOKUP(R101,[1]Lists!$B$5:$C$14,2,0))))</f>
        <v/>
      </c>
      <c r="AI101" s="77" t="str">
        <f>IF(ISBLANK(S101),"",IF(OR(S101="DNS",S101="DNF"),"1000.00",IF(ISBLANK(T101),S101,S101+VLOOKUP(T101,[1]Lists!$B$5:$C$14,2,0))))</f>
        <v/>
      </c>
      <c r="AJ101" s="77" t="str">
        <f>IF(ISBLANK(U101),"",IF(OR(U101="DNS",U101="DNF"),"1000.00",IF(ISBLANK(V101),U101,U101+VLOOKUP(V101,[1]Lists!$B$5:$C$14,2,0))))</f>
        <v/>
      </c>
      <c r="AK101" s="77" t="str">
        <f>IF(ISBLANK(W101),"",IF(OR(W101="DNS",W101="DNF"),"1000.00",IF(ISBLANK(X101),W101,W101+VLOOKUP(X101,[1]Lists!$B$5:$C$14,2,0))))</f>
        <v/>
      </c>
      <c r="AL101" s="77" t="str">
        <f>IF(ISBLANK(Y101),"",IF(OR(Y101="DNS",Y101="DNF"),"1000.00",IF(ISBLANK(Z101),Y101,Y101+VLOOKUP(Z101,[1]Lists!$B$5:$C$14,2,0))))</f>
        <v/>
      </c>
      <c r="AM101" s="77" t="str">
        <f>IF(ISBLANK(AA101),"",IF(OR(AA101="DNS",AA101="DNF"),"1000.00",IF(ISBLANK(AB101),AA101,AA101+VLOOKUP(AB101,[1]Lists!$B$5:$C$14,2,0))))</f>
        <v/>
      </c>
      <c r="AN101" s="78" t="str">
        <f>IF(ISBLANK(AC101),"",IF(OR(AC101="DNS",AC101="DNF"),"1000.00",IF(ISBLANK(AD101),AC101,AC101+VLOOKUP(AD101,[1]Lists!$B$5:$C$14,2,0))))</f>
        <v/>
      </c>
      <c r="AO101" s="79" t="str">
        <f t="shared" si="0"/>
        <v/>
      </c>
      <c r="AP101" s="79" t="str">
        <f t="shared" si="1"/>
        <v/>
      </c>
      <c r="AQ101" s="80"/>
      <c r="AR101" s="81"/>
      <c r="AS101" s="82"/>
      <c r="AT101" s="81"/>
      <c r="AU101" s="82"/>
      <c r="AV101" s="81"/>
      <c r="AW101" s="82"/>
      <c r="AX101" s="81"/>
      <c r="AY101" s="82"/>
      <c r="AZ101" s="81"/>
      <c r="BA101" s="82"/>
      <c r="BB101" s="81"/>
      <c r="BC101" s="82"/>
      <c r="BD101" s="81"/>
      <c r="BE101" s="82"/>
      <c r="BF101" s="81"/>
      <c r="BG101" s="82"/>
      <c r="BH101" s="81"/>
      <c r="BI101" s="82"/>
      <c r="BJ101" s="81"/>
      <c r="BK101" s="76" t="str">
        <f>IF(ISBLANK(AQ101),"",IF(OR(AQ101="DNS",AQ101="DNF"),"1000.00",IF(ISBLANK(AR101),AQ101,AQ101+VLOOKUP(AR101,[1]Lists!$B$5:$C$14,2,0))))</f>
        <v/>
      </c>
      <c r="BL101" s="77" t="str">
        <f>IF(ISBLANK(AS101),"",IF(OR(AS101="DNS",AS101="DNF"),"1000.00",IF(ISBLANK(AT101),AS101,AS101+VLOOKUP(AT101,[1]Lists!$B$5:$C$14,2,0))))</f>
        <v/>
      </c>
      <c r="BM101" s="77" t="str">
        <f>IF(ISBLANK(AU101),"",IF(OR(AU101="DNS",AU101="DNF"),"1000.00",IF(ISBLANK(AV101),AU101,AU101+VLOOKUP(AV101,[1]Lists!$B$5:$C$14,2,0))))</f>
        <v/>
      </c>
      <c r="BN101" s="77" t="str">
        <f>IF(ISBLANK(AW101),"",IF(OR(AW101="DNS",AW101="DNF"),"1000.00",IF(ISBLANK(AX101),AW101,AW101+VLOOKUP(AX101,[1]Lists!$B$5:$C$14,2,0))))</f>
        <v/>
      </c>
      <c r="BO101" s="77" t="str">
        <f>IF(ISBLANK(AY101),"",IF(OR(AY101="DNS",AY101="DNF"),"1000.00",IF(ISBLANK(AZ101),AY101,AY101+VLOOKUP(AZ101,[1]Lists!$B$5:$C$14,2,0))))</f>
        <v/>
      </c>
      <c r="BP101" s="77" t="str">
        <f>IF(ISBLANK(BA101),"",IF(OR(BA101="DNS",BA101="DNF"),"1000.00",IF(ISBLANK(BB101),BA101,BA101+VLOOKUP(BB101,[1]Lists!$B$5:$C$14,2,0))))</f>
        <v/>
      </c>
      <c r="BQ101" s="77" t="str">
        <f>IF(ISBLANK(BC101),"",IF(OR(BC101="DNS",BC101="DNF"),"1000.00",IF(ISBLANK(BD101),BC101,BC101+VLOOKUP(BD101,[1]Lists!$B$5:$C$14,2,0))))</f>
        <v/>
      </c>
      <c r="BR101" s="77" t="str">
        <f>IF(ISBLANK(BE101),"",IF(OR(BE101="DNS",BE101="DNF"),"1000.00",IF(ISBLANK(BF101),BE101,BE101+VLOOKUP(BF101,[1]Lists!$B$5:$C$14,2,0))))</f>
        <v/>
      </c>
      <c r="BS101" s="77" t="str">
        <f>IF(ISBLANK(BG101),"",IF(OR(BG101="DNS",BG101="DNF"),"1000.00",IF(ISBLANK(BH101),BG101,BG101+VLOOKUP(BH101,[1]Lists!$B$5:$C$14,2,0))))</f>
        <v/>
      </c>
      <c r="BT101" s="78" t="str">
        <f>IF(ISBLANK(BI101),"",IF(OR(BI101="DNS",BI101="DNF"),"1000.00",IF(ISBLANK(BJ101),BI101,BI101+VLOOKUP(BJ101,[1]Lists!$B$5:$C$14,2,0))))</f>
        <v/>
      </c>
      <c r="BU101" s="79" t="str">
        <f t="shared" si="2"/>
        <v/>
      </c>
      <c r="BV101" s="79" t="str">
        <f>IF('[1]VCAS Entry List'!A103="","",IF(A101="","Enter No.",IF(F101="","Enter Class",IF($G$8="Single",AP101,IF(ISERROR(AO101+BU101),"DNQ",AO101+BU101)))))</f>
        <v/>
      </c>
      <c r="BW101" s="83" t="str">
        <f t="shared" si="3"/>
        <v/>
      </c>
      <c r="BX101" s="84" t="str">
        <f t="shared" si="4"/>
        <v/>
      </c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1:95" x14ac:dyDescent="0.25">
      <c r="A102" s="65"/>
      <c r="B102" s="66" t="str">
        <f>IF(ISBLANK('[1]VCAS Entry List'!A104),"",'[1]VCAS Entry List'!A104)</f>
        <v/>
      </c>
      <c r="C102" s="66" t="str">
        <f>IF(ISBLANK('[1]VCAS Entry List'!B104&amp;" "&amp;'[1]VCAS Entry List'!C104&amp;" "&amp;'[1]VCAS Entry List'!D104),"",'[1]VCAS Entry List'!B104&amp;" "&amp;'[1]VCAS Entry List'!C104&amp;" "&amp;'[1]VCAS Entry List'!D104)</f>
        <v xml:space="preserve">  </v>
      </c>
      <c r="D102" s="67" t="str">
        <f>IF(ISBLANK('[1]VCAS Entry List'!B104),"",'[1]VCAS Entry List'!B104)</f>
        <v/>
      </c>
      <c r="E102" s="67" t="str">
        <f>IF(ISBLANK('[1]VCAS Entry List'!C104),"",'[1]VCAS Entry List'!C104)</f>
        <v/>
      </c>
      <c r="F102" s="68" t="str">
        <f>IF(ISBLANK('[1]VCAS Entry List'!D104),"",'[1]VCAS Entry List'!D104)</f>
        <v/>
      </c>
      <c r="G102" s="69" t="str">
        <f>IF(ISBLANK('[1]VCAS Entry List'!E104),"",'[1]VCAS Entry List'!E104)</f>
        <v/>
      </c>
      <c r="H102" s="70" t="str">
        <f>IF(ISBLANK('[1]VCAS Entry List'!F104),"",'[1]VCAS Entry List'!F104)</f>
        <v/>
      </c>
      <c r="I102" s="71" t="str">
        <f>IF(ISBLANK('[1]VCAS Entry List'!G104),"",'[1]VCAS Entry List'!G104)</f>
        <v/>
      </c>
      <c r="J102" s="72" t="str">
        <f>IF(ISBLANK('[1]VCAS Entry List'!H104),"",'[1]VCAS Entry List'!H104)</f>
        <v/>
      </c>
      <c r="K102" s="73"/>
      <c r="L102" s="74"/>
      <c r="M102" s="75"/>
      <c r="N102" s="74"/>
      <c r="O102" s="75"/>
      <c r="P102" s="74"/>
      <c r="Q102" s="75"/>
      <c r="R102" s="74"/>
      <c r="S102" s="75"/>
      <c r="T102" s="74"/>
      <c r="U102" s="75"/>
      <c r="V102" s="74"/>
      <c r="W102" s="75"/>
      <c r="X102" s="74"/>
      <c r="Y102" s="75"/>
      <c r="Z102" s="74"/>
      <c r="AA102" s="75"/>
      <c r="AB102" s="74"/>
      <c r="AC102" s="75"/>
      <c r="AD102" s="74"/>
      <c r="AE102" s="76" t="str">
        <f>IF(ISBLANK(K102),"",IF(OR(K102="DNS",K102="DNF"),"1000.00",IF(ISBLANK(L102),K102,K102+VLOOKUP(L102,[1]Lists!$B$5:$C$14,2,0))))</f>
        <v/>
      </c>
      <c r="AF102" s="77" t="str">
        <f>IF(ISBLANK(M102),"",IF(OR(M102="DNS",M102="DNF"),"1000.00",IF(ISBLANK(N102),M102,M102+VLOOKUP(N102,[1]Lists!$B$5:$C$14,2,0))))</f>
        <v/>
      </c>
      <c r="AG102" s="77" t="str">
        <f>IF(ISBLANK(O102),"",IF(OR(O102="DNS",O102="DNF"),"1000.00",IF(ISBLANK(P102),O102,O102+VLOOKUP(P102,[1]Lists!$B$5:$C$14,2,0))))</f>
        <v/>
      </c>
      <c r="AH102" s="77" t="str">
        <f>IF(ISBLANK(Q102),"",IF(OR(Q102="DNS",Q102="DNF"),"1000.00",IF(ISBLANK(R102),Q102,Q102+VLOOKUP(R102,[1]Lists!$B$5:$C$14,2,0))))</f>
        <v/>
      </c>
      <c r="AI102" s="77" t="str">
        <f>IF(ISBLANK(S102),"",IF(OR(S102="DNS",S102="DNF"),"1000.00",IF(ISBLANK(T102),S102,S102+VLOOKUP(T102,[1]Lists!$B$5:$C$14,2,0))))</f>
        <v/>
      </c>
      <c r="AJ102" s="77" t="str">
        <f>IF(ISBLANK(U102),"",IF(OR(U102="DNS",U102="DNF"),"1000.00",IF(ISBLANK(V102),U102,U102+VLOOKUP(V102,[1]Lists!$B$5:$C$14,2,0))))</f>
        <v/>
      </c>
      <c r="AK102" s="77" t="str">
        <f>IF(ISBLANK(W102),"",IF(OR(W102="DNS",W102="DNF"),"1000.00",IF(ISBLANK(X102),W102,W102+VLOOKUP(X102,[1]Lists!$B$5:$C$14,2,0))))</f>
        <v/>
      </c>
      <c r="AL102" s="77" t="str">
        <f>IF(ISBLANK(Y102),"",IF(OR(Y102="DNS",Y102="DNF"),"1000.00",IF(ISBLANK(Z102),Y102,Y102+VLOOKUP(Z102,[1]Lists!$B$5:$C$14,2,0))))</f>
        <v/>
      </c>
      <c r="AM102" s="77" t="str">
        <f>IF(ISBLANK(AA102),"",IF(OR(AA102="DNS",AA102="DNF"),"1000.00",IF(ISBLANK(AB102),AA102,AA102+VLOOKUP(AB102,[1]Lists!$B$5:$C$14,2,0))))</f>
        <v/>
      </c>
      <c r="AN102" s="78" t="str">
        <f>IF(ISBLANK(AC102),"",IF(OR(AC102="DNS",AC102="DNF"),"1000.00",IF(ISBLANK(AD102),AC102,AC102+VLOOKUP(AD102,[1]Lists!$B$5:$C$14,2,0))))</f>
        <v/>
      </c>
      <c r="AO102" s="79" t="str">
        <f t="shared" si="0"/>
        <v/>
      </c>
      <c r="AP102" s="79" t="str">
        <f t="shared" si="1"/>
        <v/>
      </c>
      <c r="AQ102" s="80"/>
      <c r="AR102" s="81"/>
      <c r="AS102" s="82"/>
      <c r="AT102" s="81"/>
      <c r="AU102" s="82"/>
      <c r="AV102" s="81"/>
      <c r="AW102" s="82"/>
      <c r="AX102" s="81"/>
      <c r="AY102" s="82"/>
      <c r="AZ102" s="81"/>
      <c r="BA102" s="82"/>
      <c r="BB102" s="81"/>
      <c r="BC102" s="82"/>
      <c r="BD102" s="81"/>
      <c r="BE102" s="82"/>
      <c r="BF102" s="81"/>
      <c r="BG102" s="82"/>
      <c r="BH102" s="81"/>
      <c r="BI102" s="82"/>
      <c r="BJ102" s="81"/>
      <c r="BK102" s="76" t="str">
        <f>IF(ISBLANK(AQ102),"",IF(OR(AQ102="DNS",AQ102="DNF"),"1000.00",IF(ISBLANK(AR102),AQ102,AQ102+VLOOKUP(AR102,[1]Lists!$B$5:$C$14,2,0))))</f>
        <v/>
      </c>
      <c r="BL102" s="77" t="str">
        <f>IF(ISBLANK(AS102),"",IF(OR(AS102="DNS",AS102="DNF"),"1000.00",IF(ISBLANK(AT102),AS102,AS102+VLOOKUP(AT102,[1]Lists!$B$5:$C$14,2,0))))</f>
        <v/>
      </c>
      <c r="BM102" s="77" t="str">
        <f>IF(ISBLANK(AU102),"",IF(OR(AU102="DNS",AU102="DNF"),"1000.00",IF(ISBLANK(AV102),AU102,AU102+VLOOKUP(AV102,[1]Lists!$B$5:$C$14,2,0))))</f>
        <v/>
      </c>
      <c r="BN102" s="77" t="str">
        <f>IF(ISBLANK(AW102),"",IF(OR(AW102="DNS",AW102="DNF"),"1000.00",IF(ISBLANK(AX102),AW102,AW102+VLOOKUP(AX102,[1]Lists!$B$5:$C$14,2,0))))</f>
        <v/>
      </c>
      <c r="BO102" s="77" t="str">
        <f>IF(ISBLANK(AY102),"",IF(OR(AY102="DNS",AY102="DNF"),"1000.00",IF(ISBLANK(AZ102),AY102,AY102+VLOOKUP(AZ102,[1]Lists!$B$5:$C$14,2,0))))</f>
        <v/>
      </c>
      <c r="BP102" s="77" t="str">
        <f>IF(ISBLANK(BA102),"",IF(OR(BA102="DNS",BA102="DNF"),"1000.00",IF(ISBLANK(BB102),BA102,BA102+VLOOKUP(BB102,[1]Lists!$B$5:$C$14,2,0))))</f>
        <v/>
      </c>
      <c r="BQ102" s="77" t="str">
        <f>IF(ISBLANK(BC102),"",IF(OR(BC102="DNS",BC102="DNF"),"1000.00",IF(ISBLANK(BD102),BC102,BC102+VLOOKUP(BD102,[1]Lists!$B$5:$C$14,2,0))))</f>
        <v/>
      </c>
      <c r="BR102" s="77" t="str">
        <f>IF(ISBLANK(BE102),"",IF(OR(BE102="DNS",BE102="DNF"),"1000.00",IF(ISBLANK(BF102),BE102,BE102+VLOOKUP(BF102,[1]Lists!$B$5:$C$14,2,0))))</f>
        <v/>
      </c>
      <c r="BS102" s="77" t="str">
        <f>IF(ISBLANK(BG102),"",IF(OR(BG102="DNS",BG102="DNF"),"1000.00",IF(ISBLANK(BH102),BG102,BG102+VLOOKUP(BH102,[1]Lists!$B$5:$C$14,2,0))))</f>
        <v/>
      </c>
      <c r="BT102" s="78" t="str">
        <f>IF(ISBLANK(BI102),"",IF(OR(BI102="DNS",BI102="DNF"),"1000.00",IF(ISBLANK(BJ102),BI102,BI102+VLOOKUP(BJ102,[1]Lists!$B$5:$C$14,2,0))))</f>
        <v/>
      </c>
      <c r="BU102" s="79" t="str">
        <f t="shared" si="2"/>
        <v/>
      </c>
      <c r="BV102" s="79" t="str">
        <f>IF('[1]VCAS Entry List'!A104="","",IF(A102="","Enter No.",IF(F102="","Enter Class",IF($G$8="Single",AP102,IF(ISERROR(AO102+BU102),"DNQ",AO102+BU102)))))</f>
        <v/>
      </c>
      <c r="BW102" s="83" t="str">
        <f t="shared" si="3"/>
        <v/>
      </c>
      <c r="BX102" s="84" t="str">
        <f t="shared" si="4"/>
        <v/>
      </c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1:95" x14ac:dyDescent="0.25">
      <c r="A103" s="65"/>
      <c r="B103" s="66" t="str">
        <f>IF(ISBLANK('[1]VCAS Entry List'!A105),"",'[1]VCAS Entry List'!A105)</f>
        <v/>
      </c>
      <c r="C103" s="66" t="str">
        <f>IF(ISBLANK('[1]VCAS Entry List'!B105&amp;" "&amp;'[1]VCAS Entry List'!C105&amp;" "&amp;'[1]VCAS Entry List'!D105),"",'[1]VCAS Entry List'!B105&amp;" "&amp;'[1]VCAS Entry List'!C105&amp;" "&amp;'[1]VCAS Entry List'!D105)</f>
        <v xml:space="preserve">  </v>
      </c>
      <c r="D103" s="67" t="str">
        <f>IF(ISBLANK('[1]VCAS Entry List'!B105),"",'[1]VCAS Entry List'!B105)</f>
        <v/>
      </c>
      <c r="E103" s="67" t="str">
        <f>IF(ISBLANK('[1]VCAS Entry List'!C105),"",'[1]VCAS Entry List'!C105)</f>
        <v/>
      </c>
      <c r="F103" s="68" t="str">
        <f>IF(ISBLANK('[1]VCAS Entry List'!D105),"",'[1]VCAS Entry List'!D105)</f>
        <v/>
      </c>
      <c r="G103" s="69" t="str">
        <f>IF(ISBLANK('[1]VCAS Entry List'!E105),"",'[1]VCAS Entry List'!E105)</f>
        <v/>
      </c>
      <c r="H103" s="70" t="str">
        <f>IF(ISBLANK('[1]VCAS Entry List'!F105),"",'[1]VCAS Entry List'!F105)</f>
        <v/>
      </c>
      <c r="I103" s="71" t="str">
        <f>IF(ISBLANK('[1]VCAS Entry List'!G105),"",'[1]VCAS Entry List'!G105)</f>
        <v/>
      </c>
      <c r="J103" s="72" t="str">
        <f>IF(ISBLANK('[1]VCAS Entry List'!H105),"",'[1]VCAS Entry List'!H105)</f>
        <v/>
      </c>
      <c r="K103" s="73"/>
      <c r="L103" s="74"/>
      <c r="M103" s="75"/>
      <c r="N103" s="74"/>
      <c r="O103" s="75"/>
      <c r="P103" s="74"/>
      <c r="Q103" s="75"/>
      <c r="R103" s="74"/>
      <c r="S103" s="75"/>
      <c r="T103" s="74"/>
      <c r="U103" s="75"/>
      <c r="V103" s="74"/>
      <c r="W103" s="75"/>
      <c r="X103" s="74"/>
      <c r="Y103" s="75"/>
      <c r="Z103" s="74"/>
      <c r="AA103" s="75"/>
      <c r="AB103" s="74"/>
      <c r="AC103" s="75"/>
      <c r="AD103" s="74"/>
      <c r="AE103" s="76" t="str">
        <f>IF(ISBLANK(K103),"",IF(OR(K103="DNS",K103="DNF"),"1000.00",IF(ISBLANK(L103),K103,K103+VLOOKUP(L103,[1]Lists!$B$5:$C$14,2,0))))</f>
        <v/>
      </c>
      <c r="AF103" s="77" t="str">
        <f>IF(ISBLANK(M103),"",IF(OR(M103="DNS",M103="DNF"),"1000.00",IF(ISBLANK(N103),M103,M103+VLOOKUP(N103,[1]Lists!$B$5:$C$14,2,0))))</f>
        <v/>
      </c>
      <c r="AG103" s="77" t="str">
        <f>IF(ISBLANK(O103),"",IF(OR(O103="DNS",O103="DNF"),"1000.00",IF(ISBLANK(P103),O103,O103+VLOOKUP(P103,[1]Lists!$B$5:$C$14,2,0))))</f>
        <v/>
      </c>
      <c r="AH103" s="77" t="str">
        <f>IF(ISBLANK(Q103),"",IF(OR(Q103="DNS",Q103="DNF"),"1000.00",IF(ISBLANK(R103),Q103,Q103+VLOOKUP(R103,[1]Lists!$B$5:$C$14,2,0))))</f>
        <v/>
      </c>
      <c r="AI103" s="77" t="str">
        <f>IF(ISBLANK(S103),"",IF(OR(S103="DNS",S103="DNF"),"1000.00",IF(ISBLANK(T103),S103,S103+VLOOKUP(T103,[1]Lists!$B$5:$C$14,2,0))))</f>
        <v/>
      </c>
      <c r="AJ103" s="77" t="str">
        <f>IF(ISBLANK(U103),"",IF(OR(U103="DNS",U103="DNF"),"1000.00",IF(ISBLANK(V103),U103,U103+VLOOKUP(V103,[1]Lists!$B$5:$C$14,2,0))))</f>
        <v/>
      </c>
      <c r="AK103" s="77" t="str">
        <f>IF(ISBLANK(W103),"",IF(OR(W103="DNS",W103="DNF"),"1000.00",IF(ISBLANK(X103),W103,W103+VLOOKUP(X103,[1]Lists!$B$5:$C$14,2,0))))</f>
        <v/>
      </c>
      <c r="AL103" s="77" t="str">
        <f>IF(ISBLANK(Y103),"",IF(OR(Y103="DNS",Y103="DNF"),"1000.00",IF(ISBLANK(Z103),Y103,Y103+VLOOKUP(Z103,[1]Lists!$B$5:$C$14,2,0))))</f>
        <v/>
      </c>
      <c r="AM103" s="77" t="str">
        <f>IF(ISBLANK(AA103),"",IF(OR(AA103="DNS",AA103="DNF"),"1000.00",IF(ISBLANK(AB103),AA103,AA103+VLOOKUP(AB103,[1]Lists!$B$5:$C$14,2,0))))</f>
        <v/>
      </c>
      <c r="AN103" s="78" t="str">
        <f>IF(ISBLANK(AC103),"",IF(OR(AC103="DNS",AC103="DNF"),"1000.00",IF(ISBLANK(AD103),AC103,AC103+VLOOKUP(AD103,[1]Lists!$B$5:$C$14,2,0))))</f>
        <v/>
      </c>
      <c r="AO103" s="79" t="str">
        <f t="shared" si="0"/>
        <v/>
      </c>
      <c r="AP103" s="79" t="str">
        <f t="shared" si="1"/>
        <v/>
      </c>
      <c r="AQ103" s="80"/>
      <c r="AR103" s="81"/>
      <c r="AS103" s="82"/>
      <c r="AT103" s="81"/>
      <c r="AU103" s="82"/>
      <c r="AV103" s="81"/>
      <c r="AW103" s="82"/>
      <c r="AX103" s="81"/>
      <c r="AY103" s="82"/>
      <c r="AZ103" s="81"/>
      <c r="BA103" s="82"/>
      <c r="BB103" s="81"/>
      <c r="BC103" s="82"/>
      <c r="BD103" s="81"/>
      <c r="BE103" s="82"/>
      <c r="BF103" s="81"/>
      <c r="BG103" s="82"/>
      <c r="BH103" s="81"/>
      <c r="BI103" s="82"/>
      <c r="BJ103" s="81"/>
      <c r="BK103" s="76" t="str">
        <f>IF(ISBLANK(AQ103),"",IF(OR(AQ103="DNS",AQ103="DNF"),"1000.00",IF(ISBLANK(AR103),AQ103,AQ103+VLOOKUP(AR103,[1]Lists!$B$5:$C$14,2,0))))</f>
        <v/>
      </c>
      <c r="BL103" s="77" t="str">
        <f>IF(ISBLANK(AS103),"",IF(OR(AS103="DNS",AS103="DNF"),"1000.00",IF(ISBLANK(AT103),AS103,AS103+VLOOKUP(AT103,[1]Lists!$B$5:$C$14,2,0))))</f>
        <v/>
      </c>
      <c r="BM103" s="77" t="str">
        <f>IF(ISBLANK(AU103),"",IF(OR(AU103="DNS",AU103="DNF"),"1000.00",IF(ISBLANK(AV103),AU103,AU103+VLOOKUP(AV103,[1]Lists!$B$5:$C$14,2,0))))</f>
        <v/>
      </c>
      <c r="BN103" s="77" t="str">
        <f>IF(ISBLANK(AW103),"",IF(OR(AW103="DNS",AW103="DNF"),"1000.00",IF(ISBLANK(AX103),AW103,AW103+VLOOKUP(AX103,[1]Lists!$B$5:$C$14,2,0))))</f>
        <v/>
      </c>
      <c r="BO103" s="77" t="str">
        <f>IF(ISBLANK(AY103),"",IF(OR(AY103="DNS",AY103="DNF"),"1000.00",IF(ISBLANK(AZ103),AY103,AY103+VLOOKUP(AZ103,[1]Lists!$B$5:$C$14,2,0))))</f>
        <v/>
      </c>
      <c r="BP103" s="77" t="str">
        <f>IF(ISBLANK(BA103),"",IF(OR(BA103="DNS",BA103="DNF"),"1000.00",IF(ISBLANK(BB103),BA103,BA103+VLOOKUP(BB103,[1]Lists!$B$5:$C$14,2,0))))</f>
        <v/>
      </c>
      <c r="BQ103" s="77" t="str">
        <f>IF(ISBLANK(BC103),"",IF(OR(BC103="DNS",BC103="DNF"),"1000.00",IF(ISBLANK(BD103),BC103,BC103+VLOOKUP(BD103,[1]Lists!$B$5:$C$14,2,0))))</f>
        <v/>
      </c>
      <c r="BR103" s="77" t="str">
        <f>IF(ISBLANK(BE103),"",IF(OR(BE103="DNS",BE103="DNF"),"1000.00",IF(ISBLANK(BF103),BE103,BE103+VLOOKUP(BF103,[1]Lists!$B$5:$C$14,2,0))))</f>
        <v/>
      </c>
      <c r="BS103" s="77" t="str">
        <f>IF(ISBLANK(BG103),"",IF(OR(BG103="DNS",BG103="DNF"),"1000.00",IF(ISBLANK(BH103),BG103,BG103+VLOOKUP(BH103,[1]Lists!$B$5:$C$14,2,0))))</f>
        <v/>
      </c>
      <c r="BT103" s="78" t="str">
        <f>IF(ISBLANK(BI103),"",IF(OR(BI103="DNS",BI103="DNF"),"1000.00",IF(ISBLANK(BJ103),BI103,BI103+VLOOKUP(BJ103,[1]Lists!$B$5:$C$14,2,0))))</f>
        <v/>
      </c>
      <c r="BU103" s="79" t="str">
        <f t="shared" si="2"/>
        <v/>
      </c>
      <c r="BV103" s="79" t="str">
        <f>IF('[1]VCAS Entry List'!A105="","",IF(A103="","Enter No.",IF(F103="","Enter Class",IF($G$8="Single",AP103,IF(ISERROR(AO103+BU103),"DNQ",AO103+BU103)))))</f>
        <v/>
      </c>
      <c r="BW103" s="83" t="str">
        <f t="shared" si="3"/>
        <v/>
      </c>
      <c r="BX103" s="84" t="str">
        <f t="shared" si="4"/>
        <v/>
      </c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1:95" x14ac:dyDescent="0.25">
      <c r="A104" s="65"/>
      <c r="B104" s="66" t="str">
        <f>IF(ISBLANK('[1]VCAS Entry List'!A106),"",'[1]VCAS Entry List'!A106)</f>
        <v/>
      </c>
      <c r="C104" s="66" t="str">
        <f>IF(ISBLANK('[1]VCAS Entry List'!B106&amp;" "&amp;'[1]VCAS Entry List'!C106&amp;" "&amp;'[1]VCAS Entry List'!D106),"",'[1]VCAS Entry List'!B106&amp;" "&amp;'[1]VCAS Entry List'!C106&amp;" "&amp;'[1]VCAS Entry List'!D106)</f>
        <v xml:space="preserve">  </v>
      </c>
      <c r="D104" s="67" t="str">
        <f>IF(ISBLANK('[1]VCAS Entry List'!B106),"",'[1]VCAS Entry List'!B106)</f>
        <v/>
      </c>
      <c r="E104" s="67" t="str">
        <f>IF(ISBLANK('[1]VCAS Entry List'!C106),"",'[1]VCAS Entry List'!C106)</f>
        <v/>
      </c>
      <c r="F104" s="68" t="str">
        <f>IF(ISBLANK('[1]VCAS Entry List'!D106),"",'[1]VCAS Entry List'!D106)</f>
        <v/>
      </c>
      <c r="G104" s="69" t="str">
        <f>IF(ISBLANK('[1]VCAS Entry List'!E106),"",'[1]VCAS Entry List'!E106)</f>
        <v/>
      </c>
      <c r="H104" s="70" t="str">
        <f>IF(ISBLANK('[1]VCAS Entry List'!F106),"",'[1]VCAS Entry List'!F106)</f>
        <v/>
      </c>
      <c r="I104" s="71" t="str">
        <f>IF(ISBLANK('[1]VCAS Entry List'!G106),"",'[1]VCAS Entry List'!G106)</f>
        <v/>
      </c>
      <c r="J104" s="72" t="str">
        <f>IF(ISBLANK('[1]VCAS Entry List'!H106),"",'[1]VCAS Entry List'!H106)</f>
        <v/>
      </c>
      <c r="K104" s="73"/>
      <c r="L104" s="74"/>
      <c r="M104" s="75"/>
      <c r="N104" s="74"/>
      <c r="O104" s="75"/>
      <c r="P104" s="74"/>
      <c r="Q104" s="75"/>
      <c r="R104" s="74"/>
      <c r="S104" s="75"/>
      <c r="T104" s="74"/>
      <c r="U104" s="75"/>
      <c r="V104" s="74"/>
      <c r="W104" s="75"/>
      <c r="X104" s="74"/>
      <c r="Y104" s="75"/>
      <c r="Z104" s="74"/>
      <c r="AA104" s="75"/>
      <c r="AB104" s="74"/>
      <c r="AC104" s="75"/>
      <c r="AD104" s="74"/>
      <c r="AE104" s="76" t="str">
        <f>IF(ISBLANK(K104),"",IF(OR(K104="DNS",K104="DNF"),"1000.00",IF(ISBLANK(L104),K104,K104+VLOOKUP(L104,[1]Lists!$B$5:$C$14,2,0))))</f>
        <v/>
      </c>
      <c r="AF104" s="77" t="str">
        <f>IF(ISBLANK(M104),"",IF(OR(M104="DNS",M104="DNF"),"1000.00",IF(ISBLANK(N104),M104,M104+VLOOKUP(N104,[1]Lists!$B$5:$C$14,2,0))))</f>
        <v/>
      </c>
      <c r="AG104" s="77" t="str">
        <f>IF(ISBLANK(O104),"",IF(OR(O104="DNS",O104="DNF"),"1000.00",IF(ISBLANK(P104),O104,O104+VLOOKUP(P104,[1]Lists!$B$5:$C$14,2,0))))</f>
        <v/>
      </c>
      <c r="AH104" s="77" t="str">
        <f>IF(ISBLANK(Q104),"",IF(OR(Q104="DNS",Q104="DNF"),"1000.00",IF(ISBLANK(R104),Q104,Q104+VLOOKUP(R104,[1]Lists!$B$5:$C$14,2,0))))</f>
        <v/>
      </c>
      <c r="AI104" s="77" t="str">
        <f>IF(ISBLANK(S104),"",IF(OR(S104="DNS",S104="DNF"),"1000.00",IF(ISBLANK(T104),S104,S104+VLOOKUP(T104,[1]Lists!$B$5:$C$14,2,0))))</f>
        <v/>
      </c>
      <c r="AJ104" s="77" t="str">
        <f>IF(ISBLANK(U104),"",IF(OR(U104="DNS",U104="DNF"),"1000.00",IF(ISBLANK(V104),U104,U104+VLOOKUP(V104,[1]Lists!$B$5:$C$14,2,0))))</f>
        <v/>
      </c>
      <c r="AK104" s="77" t="str">
        <f>IF(ISBLANK(W104),"",IF(OR(W104="DNS",W104="DNF"),"1000.00",IF(ISBLANK(X104),W104,W104+VLOOKUP(X104,[1]Lists!$B$5:$C$14,2,0))))</f>
        <v/>
      </c>
      <c r="AL104" s="77" t="str">
        <f>IF(ISBLANK(Y104),"",IF(OR(Y104="DNS",Y104="DNF"),"1000.00",IF(ISBLANK(Z104),Y104,Y104+VLOOKUP(Z104,[1]Lists!$B$5:$C$14,2,0))))</f>
        <v/>
      </c>
      <c r="AM104" s="77" t="str">
        <f>IF(ISBLANK(AA104),"",IF(OR(AA104="DNS",AA104="DNF"),"1000.00",IF(ISBLANK(AB104),AA104,AA104+VLOOKUP(AB104,[1]Lists!$B$5:$C$14,2,0))))</f>
        <v/>
      </c>
      <c r="AN104" s="78" t="str">
        <f>IF(ISBLANK(AC104),"",IF(OR(AC104="DNS",AC104="DNF"),"1000.00",IF(ISBLANK(AD104),AC104,AC104+VLOOKUP(AD104,[1]Lists!$B$5:$C$14,2,0))))</f>
        <v/>
      </c>
      <c r="AO104" s="79" t="str">
        <f t="shared" si="0"/>
        <v/>
      </c>
      <c r="AP104" s="79" t="str">
        <f t="shared" si="1"/>
        <v/>
      </c>
      <c r="AQ104" s="80"/>
      <c r="AR104" s="81"/>
      <c r="AS104" s="82"/>
      <c r="AT104" s="81"/>
      <c r="AU104" s="82"/>
      <c r="AV104" s="81"/>
      <c r="AW104" s="82"/>
      <c r="AX104" s="81"/>
      <c r="AY104" s="82"/>
      <c r="AZ104" s="81"/>
      <c r="BA104" s="82"/>
      <c r="BB104" s="81"/>
      <c r="BC104" s="82"/>
      <c r="BD104" s="81"/>
      <c r="BE104" s="82"/>
      <c r="BF104" s="81"/>
      <c r="BG104" s="82"/>
      <c r="BH104" s="81"/>
      <c r="BI104" s="82"/>
      <c r="BJ104" s="81"/>
      <c r="BK104" s="76" t="str">
        <f>IF(ISBLANK(AQ104),"",IF(OR(AQ104="DNS",AQ104="DNF"),"1000.00",IF(ISBLANK(AR104),AQ104,AQ104+VLOOKUP(AR104,[1]Lists!$B$5:$C$14,2,0))))</f>
        <v/>
      </c>
      <c r="BL104" s="77" t="str">
        <f>IF(ISBLANK(AS104),"",IF(OR(AS104="DNS",AS104="DNF"),"1000.00",IF(ISBLANK(AT104),AS104,AS104+VLOOKUP(AT104,[1]Lists!$B$5:$C$14,2,0))))</f>
        <v/>
      </c>
      <c r="BM104" s="77" t="str">
        <f>IF(ISBLANK(AU104),"",IF(OR(AU104="DNS",AU104="DNF"),"1000.00",IF(ISBLANK(AV104),AU104,AU104+VLOOKUP(AV104,[1]Lists!$B$5:$C$14,2,0))))</f>
        <v/>
      </c>
      <c r="BN104" s="77" t="str">
        <f>IF(ISBLANK(AW104),"",IF(OR(AW104="DNS",AW104="DNF"),"1000.00",IF(ISBLANK(AX104),AW104,AW104+VLOOKUP(AX104,[1]Lists!$B$5:$C$14,2,0))))</f>
        <v/>
      </c>
      <c r="BO104" s="77" t="str">
        <f>IF(ISBLANK(AY104),"",IF(OR(AY104="DNS",AY104="DNF"),"1000.00",IF(ISBLANK(AZ104),AY104,AY104+VLOOKUP(AZ104,[1]Lists!$B$5:$C$14,2,0))))</f>
        <v/>
      </c>
      <c r="BP104" s="77" t="str">
        <f>IF(ISBLANK(BA104),"",IF(OR(BA104="DNS",BA104="DNF"),"1000.00",IF(ISBLANK(BB104),BA104,BA104+VLOOKUP(BB104,[1]Lists!$B$5:$C$14,2,0))))</f>
        <v/>
      </c>
      <c r="BQ104" s="77" t="str">
        <f>IF(ISBLANK(BC104),"",IF(OR(BC104="DNS",BC104="DNF"),"1000.00",IF(ISBLANK(BD104),BC104,BC104+VLOOKUP(BD104,[1]Lists!$B$5:$C$14,2,0))))</f>
        <v/>
      </c>
      <c r="BR104" s="77" t="str">
        <f>IF(ISBLANK(BE104),"",IF(OR(BE104="DNS",BE104="DNF"),"1000.00",IF(ISBLANK(BF104),BE104,BE104+VLOOKUP(BF104,[1]Lists!$B$5:$C$14,2,0))))</f>
        <v/>
      </c>
      <c r="BS104" s="77" t="str">
        <f>IF(ISBLANK(BG104),"",IF(OR(BG104="DNS",BG104="DNF"),"1000.00",IF(ISBLANK(BH104),BG104,BG104+VLOOKUP(BH104,[1]Lists!$B$5:$C$14,2,0))))</f>
        <v/>
      </c>
      <c r="BT104" s="78" t="str">
        <f>IF(ISBLANK(BI104),"",IF(OR(BI104="DNS",BI104="DNF"),"1000.00",IF(ISBLANK(BJ104),BI104,BI104+VLOOKUP(BJ104,[1]Lists!$B$5:$C$14,2,0))))</f>
        <v/>
      </c>
      <c r="BU104" s="79" t="str">
        <f t="shared" si="2"/>
        <v/>
      </c>
      <c r="BV104" s="79" t="str">
        <f>IF('[1]VCAS Entry List'!A106="","",IF(A104="","Enter No.",IF(F104="","Enter Class",IF($G$8="Single",AP104,IF(ISERROR(AO104+BU104),"DNQ",AO104+BU104)))))</f>
        <v/>
      </c>
      <c r="BW104" s="83" t="str">
        <f t="shared" si="3"/>
        <v/>
      </c>
      <c r="BX104" s="84" t="str">
        <f t="shared" si="4"/>
        <v/>
      </c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1:95" x14ac:dyDescent="0.25">
      <c r="A105" s="65"/>
      <c r="B105" s="66" t="str">
        <f>IF(ISBLANK('[1]VCAS Entry List'!A107),"",'[1]VCAS Entry List'!A107)</f>
        <v/>
      </c>
      <c r="C105" s="66" t="str">
        <f>IF(ISBLANK('[1]VCAS Entry List'!B107&amp;" "&amp;'[1]VCAS Entry List'!C107&amp;" "&amp;'[1]VCAS Entry List'!D107),"",'[1]VCAS Entry List'!B107&amp;" "&amp;'[1]VCAS Entry List'!C107&amp;" "&amp;'[1]VCAS Entry List'!D107)</f>
        <v xml:space="preserve">  </v>
      </c>
      <c r="D105" s="67" t="str">
        <f>IF(ISBLANK('[1]VCAS Entry List'!B107),"",'[1]VCAS Entry List'!B107)</f>
        <v/>
      </c>
      <c r="E105" s="67" t="str">
        <f>IF(ISBLANK('[1]VCAS Entry List'!C107),"",'[1]VCAS Entry List'!C107)</f>
        <v/>
      </c>
      <c r="F105" s="68" t="str">
        <f>IF(ISBLANK('[1]VCAS Entry List'!D107),"",'[1]VCAS Entry List'!D107)</f>
        <v/>
      </c>
      <c r="G105" s="69" t="str">
        <f>IF(ISBLANK('[1]VCAS Entry List'!E107),"",'[1]VCAS Entry List'!E107)</f>
        <v/>
      </c>
      <c r="H105" s="70" t="str">
        <f>IF(ISBLANK('[1]VCAS Entry List'!F107),"",'[1]VCAS Entry List'!F107)</f>
        <v/>
      </c>
      <c r="I105" s="71" t="str">
        <f>IF(ISBLANK('[1]VCAS Entry List'!G107),"",'[1]VCAS Entry List'!G107)</f>
        <v/>
      </c>
      <c r="J105" s="72" t="str">
        <f>IF(ISBLANK('[1]VCAS Entry List'!H107),"",'[1]VCAS Entry List'!H107)</f>
        <v/>
      </c>
      <c r="K105" s="73"/>
      <c r="L105" s="74"/>
      <c r="M105" s="75"/>
      <c r="N105" s="74"/>
      <c r="O105" s="75"/>
      <c r="P105" s="74"/>
      <c r="Q105" s="75"/>
      <c r="R105" s="74"/>
      <c r="S105" s="75"/>
      <c r="T105" s="74"/>
      <c r="U105" s="75"/>
      <c r="V105" s="74"/>
      <c r="W105" s="75"/>
      <c r="X105" s="74"/>
      <c r="Y105" s="75"/>
      <c r="Z105" s="74"/>
      <c r="AA105" s="75"/>
      <c r="AB105" s="74"/>
      <c r="AC105" s="75"/>
      <c r="AD105" s="74"/>
      <c r="AE105" s="76" t="str">
        <f>IF(ISBLANK(K105),"",IF(OR(K105="DNS",K105="DNF"),"1000.00",IF(ISBLANK(L105),K105,K105+VLOOKUP(L105,[1]Lists!$B$5:$C$14,2,0))))</f>
        <v/>
      </c>
      <c r="AF105" s="77" t="str">
        <f>IF(ISBLANK(M105),"",IF(OR(M105="DNS",M105="DNF"),"1000.00",IF(ISBLANK(N105),M105,M105+VLOOKUP(N105,[1]Lists!$B$5:$C$14,2,0))))</f>
        <v/>
      </c>
      <c r="AG105" s="77" t="str">
        <f>IF(ISBLANK(O105),"",IF(OR(O105="DNS",O105="DNF"),"1000.00",IF(ISBLANK(P105),O105,O105+VLOOKUP(P105,[1]Lists!$B$5:$C$14,2,0))))</f>
        <v/>
      </c>
      <c r="AH105" s="77" t="str">
        <f>IF(ISBLANK(Q105),"",IF(OR(Q105="DNS",Q105="DNF"),"1000.00",IF(ISBLANK(R105),Q105,Q105+VLOOKUP(R105,[1]Lists!$B$5:$C$14,2,0))))</f>
        <v/>
      </c>
      <c r="AI105" s="77" t="str">
        <f>IF(ISBLANK(S105),"",IF(OR(S105="DNS",S105="DNF"),"1000.00",IF(ISBLANK(T105),S105,S105+VLOOKUP(T105,[1]Lists!$B$5:$C$14,2,0))))</f>
        <v/>
      </c>
      <c r="AJ105" s="77" t="str">
        <f>IF(ISBLANK(U105),"",IF(OR(U105="DNS",U105="DNF"),"1000.00",IF(ISBLANK(V105),U105,U105+VLOOKUP(V105,[1]Lists!$B$5:$C$14,2,0))))</f>
        <v/>
      </c>
      <c r="AK105" s="77" t="str">
        <f>IF(ISBLANK(W105),"",IF(OR(W105="DNS",W105="DNF"),"1000.00",IF(ISBLANK(X105),W105,W105+VLOOKUP(X105,[1]Lists!$B$5:$C$14,2,0))))</f>
        <v/>
      </c>
      <c r="AL105" s="77" t="str">
        <f>IF(ISBLANK(Y105),"",IF(OR(Y105="DNS",Y105="DNF"),"1000.00",IF(ISBLANK(Z105),Y105,Y105+VLOOKUP(Z105,[1]Lists!$B$5:$C$14,2,0))))</f>
        <v/>
      </c>
      <c r="AM105" s="77" t="str">
        <f>IF(ISBLANK(AA105),"",IF(OR(AA105="DNS",AA105="DNF"),"1000.00",IF(ISBLANK(AB105),AA105,AA105+VLOOKUP(AB105,[1]Lists!$B$5:$C$14,2,0))))</f>
        <v/>
      </c>
      <c r="AN105" s="78" t="str">
        <f>IF(ISBLANK(AC105),"",IF(OR(AC105="DNS",AC105="DNF"),"1000.00",IF(ISBLANK(AD105),AC105,AC105+VLOOKUP(AD105,[1]Lists!$B$5:$C$14,2,0))))</f>
        <v/>
      </c>
      <c r="AO105" s="79" t="str">
        <f t="shared" si="0"/>
        <v/>
      </c>
      <c r="AP105" s="79" t="str">
        <f t="shared" si="1"/>
        <v/>
      </c>
      <c r="AQ105" s="80"/>
      <c r="AR105" s="81"/>
      <c r="AS105" s="82"/>
      <c r="AT105" s="81"/>
      <c r="AU105" s="82"/>
      <c r="AV105" s="81"/>
      <c r="AW105" s="82"/>
      <c r="AX105" s="81"/>
      <c r="AY105" s="82"/>
      <c r="AZ105" s="81"/>
      <c r="BA105" s="82"/>
      <c r="BB105" s="81"/>
      <c r="BC105" s="82"/>
      <c r="BD105" s="81"/>
      <c r="BE105" s="82"/>
      <c r="BF105" s="81"/>
      <c r="BG105" s="82"/>
      <c r="BH105" s="81"/>
      <c r="BI105" s="82"/>
      <c r="BJ105" s="81"/>
      <c r="BK105" s="76" t="str">
        <f>IF(ISBLANK(AQ105),"",IF(OR(AQ105="DNS",AQ105="DNF"),"1000.00",IF(ISBLANK(AR105),AQ105,AQ105+VLOOKUP(AR105,[1]Lists!$B$5:$C$14,2,0))))</f>
        <v/>
      </c>
      <c r="BL105" s="77" t="str">
        <f>IF(ISBLANK(AS105),"",IF(OR(AS105="DNS",AS105="DNF"),"1000.00",IF(ISBLANK(AT105),AS105,AS105+VLOOKUP(AT105,[1]Lists!$B$5:$C$14,2,0))))</f>
        <v/>
      </c>
      <c r="BM105" s="77" t="str">
        <f>IF(ISBLANK(AU105),"",IF(OR(AU105="DNS",AU105="DNF"),"1000.00",IF(ISBLANK(AV105),AU105,AU105+VLOOKUP(AV105,[1]Lists!$B$5:$C$14,2,0))))</f>
        <v/>
      </c>
      <c r="BN105" s="77" t="str">
        <f>IF(ISBLANK(AW105),"",IF(OR(AW105="DNS",AW105="DNF"),"1000.00",IF(ISBLANK(AX105),AW105,AW105+VLOOKUP(AX105,[1]Lists!$B$5:$C$14,2,0))))</f>
        <v/>
      </c>
      <c r="BO105" s="77" t="str">
        <f>IF(ISBLANK(AY105),"",IF(OR(AY105="DNS",AY105="DNF"),"1000.00",IF(ISBLANK(AZ105),AY105,AY105+VLOOKUP(AZ105,[1]Lists!$B$5:$C$14,2,0))))</f>
        <v/>
      </c>
      <c r="BP105" s="77" t="str">
        <f>IF(ISBLANK(BA105),"",IF(OR(BA105="DNS",BA105="DNF"),"1000.00",IF(ISBLANK(BB105),BA105,BA105+VLOOKUP(BB105,[1]Lists!$B$5:$C$14,2,0))))</f>
        <v/>
      </c>
      <c r="BQ105" s="77" t="str">
        <f>IF(ISBLANK(BC105),"",IF(OR(BC105="DNS",BC105="DNF"),"1000.00",IF(ISBLANK(BD105),BC105,BC105+VLOOKUP(BD105,[1]Lists!$B$5:$C$14,2,0))))</f>
        <v/>
      </c>
      <c r="BR105" s="77" t="str">
        <f>IF(ISBLANK(BE105),"",IF(OR(BE105="DNS",BE105="DNF"),"1000.00",IF(ISBLANK(BF105),BE105,BE105+VLOOKUP(BF105,[1]Lists!$B$5:$C$14,2,0))))</f>
        <v/>
      </c>
      <c r="BS105" s="77" t="str">
        <f>IF(ISBLANK(BG105),"",IF(OR(BG105="DNS",BG105="DNF"),"1000.00",IF(ISBLANK(BH105),BG105,BG105+VLOOKUP(BH105,[1]Lists!$B$5:$C$14,2,0))))</f>
        <v/>
      </c>
      <c r="BT105" s="78" t="str">
        <f>IF(ISBLANK(BI105),"",IF(OR(BI105="DNS",BI105="DNF"),"1000.00",IF(ISBLANK(BJ105),BI105,BI105+VLOOKUP(BJ105,[1]Lists!$B$5:$C$14,2,0))))</f>
        <v/>
      </c>
      <c r="BU105" s="79" t="str">
        <f t="shared" si="2"/>
        <v/>
      </c>
      <c r="BV105" s="79" t="str">
        <f>IF('[1]VCAS Entry List'!A107="","",IF(A105="","Enter No.",IF(F105="","Enter Class",IF($G$8="Single",AP105,IF(ISERROR(AO105+BU105),"DNQ",AO105+BU105)))))</f>
        <v/>
      </c>
      <c r="BW105" s="83" t="str">
        <f t="shared" si="3"/>
        <v/>
      </c>
      <c r="BX105" s="84" t="str">
        <f t="shared" si="4"/>
        <v/>
      </c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1:95" x14ac:dyDescent="0.25">
      <c r="A106" s="65"/>
      <c r="B106" s="66" t="str">
        <f>IF(ISBLANK('[1]VCAS Entry List'!A108),"",'[1]VCAS Entry List'!A108)</f>
        <v/>
      </c>
      <c r="C106" s="66" t="str">
        <f>IF(ISBLANK('[1]VCAS Entry List'!B108&amp;" "&amp;'[1]VCAS Entry List'!C108&amp;" "&amp;'[1]VCAS Entry List'!D108),"",'[1]VCAS Entry List'!B108&amp;" "&amp;'[1]VCAS Entry List'!C108&amp;" "&amp;'[1]VCAS Entry List'!D108)</f>
        <v xml:space="preserve">  </v>
      </c>
      <c r="D106" s="67" t="str">
        <f>IF(ISBLANK('[1]VCAS Entry List'!B108),"",'[1]VCAS Entry List'!B108)</f>
        <v/>
      </c>
      <c r="E106" s="67" t="str">
        <f>IF(ISBLANK('[1]VCAS Entry List'!C108),"",'[1]VCAS Entry List'!C108)</f>
        <v/>
      </c>
      <c r="F106" s="68" t="str">
        <f>IF(ISBLANK('[1]VCAS Entry List'!D108),"",'[1]VCAS Entry List'!D108)</f>
        <v/>
      </c>
      <c r="G106" s="69" t="str">
        <f>IF(ISBLANK('[1]VCAS Entry List'!E108),"",'[1]VCAS Entry List'!E108)</f>
        <v/>
      </c>
      <c r="H106" s="70" t="str">
        <f>IF(ISBLANK('[1]VCAS Entry List'!F108),"",'[1]VCAS Entry List'!F108)</f>
        <v/>
      </c>
      <c r="I106" s="71" t="str">
        <f>IF(ISBLANK('[1]VCAS Entry List'!G108),"",'[1]VCAS Entry List'!G108)</f>
        <v/>
      </c>
      <c r="J106" s="72" t="str">
        <f>IF(ISBLANK('[1]VCAS Entry List'!H108),"",'[1]VCAS Entry List'!H108)</f>
        <v/>
      </c>
      <c r="K106" s="73"/>
      <c r="L106" s="74"/>
      <c r="M106" s="75"/>
      <c r="N106" s="74"/>
      <c r="O106" s="75"/>
      <c r="P106" s="74"/>
      <c r="Q106" s="75"/>
      <c r="R106" s="74"/>
      <c r="S106" s="75"/>
      <c r="T106" s="74"/>
      <c r="U106" s="75"/>
      <c r="V106" s="74"/>
      <c r="W106" s="75"/>
      <c r="X106" s="74"/>
      <c r="Y106" s="75"/>
      <c r="Z106" s="74"/>
      <c r="AA106" s="75"/>
      <c r="AB106" s="74"/>
      <c r="AC106" s="75"/>
      <c r="AD106" s="74"/>
      <c r="AE106" s="76" t="str">
        <f>IF(ISBLANK(K106),"",IF(OR(K106="DNS",K106="DNF"),"1000.00",IF(ISBLANK(L106),K106,K106+VLOOKUP(L106,[1]Lists!$B$5:$C$14,2,0))))</f>
        <v/>
      </c>
      <c r="AF106" s="77" t="str">
        <f>IF(ISBLANK(M106),"",IF(OR(M106="DNS",M106="DNF"),"1000.00",IF(ISBLANK(N106),M106,M106+VLOOKUP(N106,[1]Lists!$B$5:$C$14,2,0))))</f>
        <v/>
      </c>
      <c r="AG106" s="77" t="str">
        <f>IF(ISBLANK(O106),"",IF(OR(O106="DNS",O106="DNF"),"1000.00",IF(ISBLANK(P106),O106,O106+VLOOKUP(P106,[1]Lists!$B$5:$C$14,2,0))))</f>
        <v/>
      </c>
      <c r="AH106" s="77" t="str">
        <f>IF(ISBLANK(Q106),"",IF(OR(Q106="DNS",Q106="DNF"),"1000.00",IF(ISBLANK(R106),Q106,Q106+VLOOKUP(R106,[1]Lists!$B$5:$C$14,2,0))))</f>
        <v/>
      </c>
      <c r="AI106" s="77" t="str">
        <f>IF(ISBLANK(S106),"",IF(OR(S106="DNS",S106="DNF"),"1000.00",IF(ISBLANK(T106),S106,S106+VLOOKUP(T106,[1]Lists!$B$5:$C$14,2,0))))</f>
        <v/>
      </c>
      <c r="AJ106" s="77" t="str">
        <f>IF(ISBLANK(U106),"",IF(OR(U106="DNS",U106="DNF"),"1000.00",IF(ISBLANK(V106),U106,U106+VLOOKUP(V106,[1]Lists!$B$5:$C$14,2,0))))</f>
        <v/>
      </c>
      <c r="AK106" s="77" t="str">
        <f>IF(ISBLANK(W106),"",IF(OR(W106="DNS",W106="DNF"),"1000.00",IF(ISBLANK(X106),W106,W106+VLOOKUP(X106,[1]Lists!$B$5:$C$14,2,0))))</f>
        <v/>
      </c>
      <c r="AL106" s="77" t="str">
        <f>IF(ISBLANK(Y106),"",IF(OR(Y106="DNS",Y106="DNF"),"1000.00",IF(ISBLANK(Z106),Y106,Y106+VLOOKUP(Z106,[1]Lists!$B$5:$C$14,2,0))))</f>
        <v/>
      </c>
      <c r="AM106" s="77" t="str">
        <f>IF(ISBLANK(AA106),"",IF(OR(AA106="DNS",AA106="DNF"),"1000.00",IF(ISBLANK(AB106),AA106,AA106+VLOOKUP(AB106,[1]Lists!$B$5:$C$14,2,0))))</f>
        <v/>
      </c>
      <c r="AN106" s="78" t="str">
        <f>IF(ISBLANK(AC106),"",IF(OR(AC106="DNS",AC106="DNF"),"1000.00",IF(ISBLANK(AD106),AC106,AC106+VLOOKUP(AD106,[1]Lists!$B$5:$C$14,2,0))))</f>
        <v/>
      </c>
      <c r="AO106" s="79" t="str">
        <f t="shared" si="0"/>
        <v/>
      </c>
      <c r="AP106" s="79" t="str">
        <f t="shared" si="1"/>
        <v/>
      </c>
      <c r="AQ106" s="80"/>
      <c r="AR106" s="81"/>
      <c r="AS106" s="82"/>
      <c r="AT106" s="81"/>
      <c r="AU106" s="82"/>
      <c r="AV106" s="81"/>
      <c r="AW106" s="82"/>
      <c r="AX106" s="81"/>
      <c r="AY106" s="82"/>
      <c r="AZ106" s="81"/>
      <c r="BA106" s="82"/>
      <c r="BB106" s="81"/>
      <c r="BC106" s="82"/>
      <c r="BD106" s="81"/>
      <c r="BE106" s="82"/>
      <c r="BF106" s="81"/>
      <c r="BG106" s="82"/>
      <c r="BH106" s="81"/>
      <c r="BI106" s="82"/>
      <c r="BJ106" s="81"/>
      <c r="BK106" s="76" t="str">
        <f>IF(ISBLANK(AQ106),"",IF(OR(AQ106="DNS",AQ106="DNF"),"1000.00",IF(ISBLANK(AR106),AQ106,AQ106+VLOOKUP(AR106,[1]Lists!$B$5:$C$14,2,0))))</f>
        <v/>
      </c>
      <c r="BL106" s="77" t="str">
        <f>IF(ISBLANK(AS106),"",IF(OR(AS106="DNS",AS106="DNF"),"1000.00",IF(ISBLANK(AT106),AS106,AS106+VLOOKUP(AT106,[1]Lists!$B$5:$C$14,2,0))))</f>
        <v/>
      </c>
      <c r="BM106" s="77" t="str">
        <f>IF(ISBLANK(AU106),"",IF(OR(AU106="DNS",AU106="DNF"),"1000.00",IF(ISBLANK(AV106),AU106,AU106+VLOOKUP(AV106,[1]Lists!$B$5:$C$14,2,0))))</f>
        <v/>
      </c>
      <c r="BN106" s="77" t="str">
        <f>IF(ISBLANK(AW106),"",IF(OR(AW106="DNS",AW106="DNF"),"1000.00",IF(ISBLANK(AX106),AW106,AW106+VLOOKUP(AX106,[1]Lists!$B$5:$C$14,2,0))))</f>
        <v/>
      </c>
      <c r="BO106" s="77" t="str">
        <f>IF(ISBLANK(AY106),"",IF(OR(AY106="DNS",AY106="DNF"),"1000.00",IF(ISBLANK(AZ106),AY106,AY106+VLOOKUP(AZ106,[1]Lists!$B$5:$C$14,2,0))))</f>
        <v/>
      </c>
      <c r="BP106" s="77" t="str">
        <f>IF(ISBLANK(BA106),"",IF(OR(BA106="DNS",BA106="DNF"),"1000.00",IF(ISBLANK(BB106),BA106,BA106+VLOOKUP(BB106,[1]Lists!$B$5:$C$14,2,0))))</f>
        <v/>
      </c>
      <c r="BQ106" s="77" t="str">
        <f>IF(ISBLANK(BC106),"",IF(OR(BC106="DNS",BC106="DNF"),"1000.00",IF(ISBLANK(BD106),BC106,BC106+VLOOKUP(BD106,[1]Lists!$B$5:$C$14,2,0))))</f>
        <v/>
      </c>
      <c r="BR106" s="77" t="str">
        <f>IF(ISBLANK(BE106),"",IF(OR(BE106="DNS",BE106="DNF"),"1000.00",IF(ISBLANK(BF106),BE106,BE106+VLOOKUP(BF106,[1]Lists!$B$5:$C$14,2,0))))</f>
        <v/>
      </c>
      <c r="BS106" s="77" t="str">
        <f>IF(ISBLANK(BG106),"",IF(OR(BG106="DNS",BG106="DNF"),"1000.00",IF(ISBLANK(BH106),BG106,BG106+VLOOKUP(BH106,[1]Lists!$B$5:$C$14,2,0))))</f>
        <v/>
      </c>
      <c r="BT106" s="78" t="str">
        <f>IF(ISBLANK(BI106),"",IF(OR(BI106="DNS",BI106="DNF"),"1000.00",IF(ISBLANK(BJ106),BI106,BI106+VLOOKUP(BJ106,[1]Lists!$B$5:$C$14,2,0))))</f>
        <v/>
      </c>
      <c r="BU106" s="79" t="str">
        <f t="shared" si="2"/>
        <v/>
      </c>
      <c r="BV106" s="79" t="str">
        <f>IF('[1]VCAS Entry List'!A108="","",IF(A106="","Enter No.",IF(F106="","Enter Class",IF($G$8="Single",AP106,IF(ISERROR(AO106+BU106),"DNQ",AO106+BU106)))))</f>
        <v/>
      </c>
      <c r="BW106" s="83" t="str">
        <f t="shared" si="3"/>
        <v/>
      </c>
      <c r="BX106" s="84" t="str">
        <f t="shared" si="4"/>
        <v/>
      </c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1:95" x14ac:dyDescent="0.25">
      <c r="A107" s="65"/>
      <c r="B107" s="66" t="str">
        <f>IF(ISBLANK('[1]VCAS Entry List'!A109),"",'[1]VCAS Entry List'!A109)</f>
        <v/>
      </c>
      <c r="C107" s="66" t="str">
        <f>IF(ISBLANK('[1]VCAS Entry List'!B109&amp;" "&amp;'[1]VCAS Entry List'!C109&amp;" "&amp;'[1]VCAS Entry List'!D109),"",'[1]VCAS Entry List'!B109&amp;" "&amp;'[1]VCAS Entry List'!C109&amp;" "&amp;'[1]VCAS Entry List'!D109)</f>
        <v xml:space="preserve">  </v>
      </c>
      <c r="D107" s="67" t="str">
        <f>IF(ISBLANK('[1]VCAS Entry List'!B109),"",'[1]VCAS Entry List'!B109)</f>
        <v/>
      </c>
      <c r="E107" s="67" t="str">
        <f>IF(ISBLANK('[1]VCAS Entry List'!C109),"",'[1]VCAS Entry List'!C109)</f>
        <v/>
      </c>
      <c r="F107" s="68" t="str">
        <f>IF(ISBLANK('[1]VCAS Entry List'!D109),"",'[1]VCAS Entry List'!D109)</f>
        <v/>
      </c>
      <c r="G107" s="69" t="str">
        <f>IF(ISBLANK('[1]VCAS Entry List'!E109),"",'[1]VCAS Entry List'!E109)</f>
        <v/>
      </c>
      <c r="H107" s="70" t="str">
        <f>IF(ISBLANK('[1]VCAS Entry List'!F109),"",'[1]VCAS Entry List'!F109)</f>
        <v/>
      </c>
      <c r="I107" s="71" t="str">
        <f>IF(ISBLANK('[1]VCAS Entry List'!G109),"",'[1]VCAS Entry List'!G109)</f>
        <v/>
      </c>
      <c r="J107" s="72" t="str">
        <f>IF(ISBLANK('[1]VCAS Entry List'!H109),"",'[1]VCAS Entry List'!H109)</f>
        <v/>
      </c>
      <c r="K107" s="73"/>
      <c r="L107" s="74"/>
      <c r="M107" s="75"/>
      <c r="N107" s="74"/>
      <c r="O107" s="75"/>
      <c r="P107" s="74"/>
      <c r="Q107" s="75"/>
      <c r="R107" s="74"/>
      <c r="S107" s="75"/>
      <c r="T107" s="74"/>
      <c r="U107" s="75"/>
      <c r="V107" s="74"/>
      <c r="W107" s="75"/>
      <c r="X107" s="74"/>
      <c r="Y107" s="75"/>
      <c r="Z107" s="74"/>
      <c r="AA107" s="75"/>
      <c r="AB107" s="74"/>
      <c r="AC107" s="75"/>
      <c r="AD107" s="74"/>
      <c r="AE107" s="76" t="str">
        <f>IF(ISBLANK(K107),"",IF(OR(K107="DNS",K107="DNF"),"1000.00",IF(ISBLANK(L107),K107,K107+VLOOKUP(L107,[1]Lists!$B$5:$C$14,2,0))))</f>
        <v/>
      </c>
      <c r="AF107" s="77" t="str">
        <f>IF(ISBLANK(M107),"",IF(OR(M107="DNS",M107="DNF"),"1000.00",IF(ISBLANK(N107),M107,M107+VLOOKUP(N107,[1]Lists!$B$5:$C$14,2,0))))</f>
        <v/>
      </c>
      <c r="AG107" s="77" t="str">
        <f>IF(ISBLANK(O107),"",IF(OR(O107="DNS",O107="DNF"),"1000.00",IF(ISBLANK(P107),O107,O107+VLOOKUP(P107,[1]Lists!$B$5:$C$14,2,0))))</f>
        <v/>
      </c>
      <c r="AH107" s="77" t="str">
        <f>IF(ISBLANK(Q107),"",IF(OR(Q107="DNS",Q107="DNF"),"1000.00",IF(ISBLANK(R107),Q107,Q107+VLOOKUP(R107,[1]Lists!$B$5:$C$14,2,0))))</f>
        <v/>
      </c>
      <c r="AI107" s="77" t="str">
        <f>IF(ISBLANK(S107),"",IF(OR(S107="DNS",S107="DNF"),"1000.00",IF(ISBLANK(T107),S107,S107+VLOOKUP(T107,[1]Lists!$B$5:$C$14,2,0))))</f>
        <v/>
      </c>
      <c r="AJ107" s="77" t="str">
        <f>IF(ISBLANK(U107),"",IF(OR(U107="DNS",U107="DNF"),"1000.00",IF(ISBLANK(V107),U107,U107+VLOOKUP(V107,[1]Lists!$B$5:$C$14,2,0))))</f>
        <v/>
      </c>
      <c r="AK107" s="77" t="str">
        <f>IF(ISBLANK(W107),"",IF(OR(W107="DNS",W107="DNF"),"1000.00",IF(ISBLANK(X107),W107,W107+VLOOKUP(X107,[1]Lists!$B$5:$C$14,2,0))))</f>
        <v/>
      </c>
      <c r="AL107" s="77" t="str">
        <f>IF(ISBLANK(Y107),"",IF(OR(Y107="DNS",Y107="DNF"),"1000.00",IF(ISBLANK(Z107),Y107,Y107+VLOOKUP(Z107,[1]Lists!$B$5:$C$14,2,0))))</f>
        <v/>
      </c>
      <c r="AM107" s="77" t="str">
        <f>IF(ISBLANK(AA107),"",IF(OR(AA107="DNS",AA107="DNF"),"1000.00",IF(ISBLANK(AB107),AA107,AA107+VLOOKUP(AB107,[1]Lists!$B$5:$C$14,2,0))))</f>
        <v/>
      </c>
      <c r="AN107" s="78" t="str">
        <f>IF(ISBLANK(AC107),"",IF(OR(AC107="DNS",AC107="DNF"),"1000.00",IF(ISBLANK(AD107),AC107,AC107+VLOOKUP(AD107,[1]Lists!$B$5:$C$14,2,0))))</f>
        <v/>
      </c>
      <c r="AO107" s="79" t="str">
        <f t="shared" si="0"/>
        <v/>
      </c>
      <c r="AP107" s="79" t="str">
        <f t="shared" si="1"/>
        <v/>
      </c>
      <c r="AQ107" s="80"/>
      <c r="AR107" s="81"/>
      <c r="AS107" s="82"/>
      <c r="AT107" s="81"/>
      <c r="AU107" s="82"/>
      <c r="AV107" s="81"/>
      <c r="AW107" s="82"/>
      <c r="AX107" s="81"/>
      <c r="AY107" s="82"/>
      <c r="AZ107" s="81"/>
      <c r="BA107" s="82"/>
      <c r="BB107" s="81"/>
      <c r="BC107" s="82"/>
      <c r="BD107" s="81"/>
      <c r="BE107" s="82"/>
      <c r="BF107" s="81"/>
      <c r="BG107" s="82"/>
      <c r="BH107" s="81"/>
      <c r="BI107" s="82"/>
      <c r="BJ107" s="81"/>
      <c r="BK107" s="76" t="str">
        <f>IF(ISBLANK(AQ107),"",IF(OR(AQ107="DNS",AQ107="DNF"),"1000.00",IF(ISBLANK(AR107),AQ107,AQ107+VLOOKUP(AR107,[1]Lists!$B$5:$C$14,2,0))))</f>
        <v/>
      </c>
      <c r="BL107" s="77" t="str">
        <f>IF(ISBLANK(AS107),"",IF(OR(AS107="DNS",AS107="DNF"),"1000.00",IF(ISBLANK(AT107),AS107,AS107+VLOOKUP(AT107,[1]Lists!$B$5:$C$14,2,0))))</f>
        <v/>
      </c>
      <c r="BM107" s="77" t="str">
        <f>IF(ISBLANK(AU107),"",IF(OR(AU107="DNS",AU107="DNF"),"1000.00",IF(ISBLANK(AV107),AU107,AU107+VLOOKUP(AV107,[1]Lists!$B$5:$C$14,2,0))))</f>
        <v/>
      </c>
      <c r="BN107" s="77" t="str">
        <f>IF(ISBLANK(AW107),"",IF(OR(AW107="DNS",AW107="DNF"),"1000.00",IF(ISBLANK(AX107),AW107,AW107+VLOOKUP(AX107,[1]Lists!$B$5:$C$14,2,0))))</f>
        <v/>
      </c>
      <c r="BO107" s="77" t="str">
        <f>IF(ISBLANK(AY107),"",IF(OR(AY107="DNS",AY107="DNF"),"1000.00",IF(ISBLANK(AZ107),AY107,AY107+VLOOKUP(AZ107,[1]Lists!$B$5:$C$14,2,0))))</f>
        <v/>
      </c>
      <c r="BP107" s="77" t="str">
        <f>IF(ISBLANK(BA107),"",IF(OR(BA107="DNS",BA107="DNF"),"1000.00",IF(ISBLANK(BB107),BA107,BA107+VLOOKUP(BB107,[1]Lists!$B$5:$C$14,2,0))))</f>
        <v/>
      </c>
      <c r="BQ107" s="77" t="str">
        <f>IF(ISBLANK(BC107),"",IF(OR(BC107="DNS",BC107="DNF"),"1000.00",IF(ISBLANK(BD107),BC107,BC107+VLOOKUP(BD107,[1]Lists!$B$5:$C$14,2,0))))</f>
        <v/>
      </c>
      <c r="BR107" s="77" t="str">
        <f>IF(ISBLANK(BE107),"",IF(OR(BE107="DNS",BE107="DNF"),"1000.00",IF(ISBLANK(BF107),BE107,BE107+VLOOKUP(BF107,[1]Lists!$B$5:$C$14,2,0))))</f>
        <v/>
      </c>
      <c r="BS107" s="77" t="str">
        <f>IF(ISBLANK(BG107),"",IF(OR(BG107="DNS",BG107="DNF"),"1000.00",IF(ISBLANK(BH107),BG107,BG107+VLOOKUP(BH107,[1]Lists!$B$5:$C$14,2,0))))</f>
        <v/>
      </c>
      <c r="BT107" s="78" t="str">
        <f>IF(ISBLANK(BI107),"",IF(OR(BI107="DNS",BI107="DNF"),"1000.00",IF(ISBLANK(BJ107),BI107,BI107+VLOOKUP(BJ107,[1]Lists!$B$5:$C$14,2,0))))</f>
        <v/>
      </c>
      <c r="BU107" s="79" t="str">
        <f t="shared" si="2"/>
        <v/>
      </c>
      <c r="BV107" s="79" t="str">
        <f>IF('[1]VCAS Entry List'!A109="","",IF(A107="","Enter No.",IF(F107="","Enter Class",IF($G$8="Single",AP107,IF(ISERROR(AO107+BU107),"DNQ",AO107+BU107)))))</f>
        <v/>
      </c>
      <c r="BW107" s="83" t="str">
        <f t="shared" si="3"/>
        <v/>
      </c>
      <c r="BX107" s="84" t="str">
        <f t="shared" si="4"/>
        <v/>
      </c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1:95" x14ac:dyDescent="0.25">
      <c r="A108" s="65"/>
      <c r="B108" s="66" t="str">
        <f>IF(ISBLANK('[1]VCAS Entry List'!A110),"",'[1]VCAS Entry List'!A110)</f>
        <v/>
      </c>
      <c r="C108" s="66" t="str">
        <f>IF(ISBLANK('[1]VCAS Entry List'!B110&amp;" "&amp;'[1]VCAS Entry List'!C110&amp;" "&amp;'[1]VCAS Entry List'!D110),"",'[1]VCAS Entry List'!B110&amp;" "&amp;'[1]VCAS Entry List'!C110&amp;" "&amp;'[1]VCAS Entry List'!D110)</f>
        <v xml:space="preserve">  </v>
      </c>
      <c r="D108" s="67" t="str">
        <f>IF(ISBLANK('[1]VCAS Entry List'!B110),"",'[1]VCAS Entry List'!B110)</f>
        <v/>
      </c>
      <c r="E108" s="67" t="str">
        <f>IF(ISBLANK('[1]VCAS Entry List'!C110),"",'[1]VCAS Entry List'!C110)</f>
        <v/>
      </c>
      <c r="F108" s="68" t="str">
        <f>IF(ISBLANK('[1]VCAS Entry List'!D110),"",'[1]VCAS Entry List'!D110)</f>
        <v/>
      </c>
      <c r="G108" s="69" t="str">
        <f>IF(ISBLANK('[1]VCAS Entry List'!E110),"",'[1]VCAS Entry List'!E110)</f>
        <v/>
      </c>
      <c r="H108" s="70" t="str">
        <f>IF(ISBLANK('[1]VCAS Entry List'!F110),"",'[1]VCAS Entry List'!F110)</f>
        <v/>
      </c>
      <c r="I108" s="71" t="str">
        <f>IF(ISBLANK('[1]VCAS Entry List'!G110),"",'[1]VCAS Entry List'!G110)</f>
        <v/>
      </c>
      <c r="J108" s="72" t="str">
        <f>IF(ISBLANK('[1]VCAS Entry List'!H110),"",'[1]VCAS Entry List'!H110)</f>
        <v/>
      </c>
      <c r="K108" s="73"/>
      <c r="L108" s="74"/>
      <c r="M108" s="75"/>
      <c r="N108" s="74"/>
      <c r="O108" s="75"/>
      <c r="P108" s="74"/>
      <c r="Q108" s="75"/>
      <c r="R108" s="74"/>
      <c r="S108" s="75"/>
      <c r="T108" s="74"/>
      <c r="U108" s="75"/>
      <c r="V108" s="74"/>
      <c r="W108" s="75"/>
      <c r="X108" s="74"/>
      <c r="Y108" s="75"/>
      <c r="Z108" s="74"/>
      <c r="AA108" s="75"/>
      <c r="AB108" s="74"/>
      <c r="AC108" s="75"/>
      <c r="AD108" s="74"/>
      <c r="AE108" s="76" t="str">
        <f>IF(ISBLANK(K108),"",IF(OR(K108="DNS",K108="DNF"),"1000.00",IF(ISBLANK(L108),K108,K108+VLOOKUP(L108,[1]Lists!$B$5:$C$14,2,0))))</f>
        <v/>
      </c>
      <c r="AF108" s="77" t="str">
        <f>IF(ISBLANK(M108),"",IF(OR(M108="DNS",M108="DNF"),"1000.00",IF(ISBLANK(N108),M108,M108+VLOOKUP(N108,[1]Lists!$B$5:$C$14,2,0))))</f>
        <v/>
      </c>
      <c r="AG108" s="77" t="str">
        <f>IF(ISBLANK(O108),"",IF(OR(O108="DNS",O108="DNF"),"1000.00",IF(ISBLANK(P108),O108,O108+VLOOKUP(P108,[1]Lists!$B$5:$C$14,2,0))))</f>
        <v/>
      </c>
      <c r="AH108" s="77" t="str">
        <f>IF(ISBLANK(Q108),"",IF(OR(Q108="DNS",Q108="DNF"),"1000.00",IF(ISBLANK(R108),Q108,Q108+VLOOKUP(R108,[1]Lists!$B$5:$C$14,2,0))))</f>
        <v/>
      </c>
      <c r="AI108" s="77" t="str">
        <f>IF(ISBLANK(S108),"",IF(OR(S108="DNS",S108="DNF"),"1000.00",IF(ISBLANK(T108),S108,S108+VLOOKUP(T108,[1]Lists!$B$5:$C$14,2,0))))</f>
        <v/>
      </c>
      <c r="AJ108" s="77" t="str">
        <f>IF(ISBLANK(U108),"",IF(OR(U108="DNS",U108="DNF"),"1000.00",IF(ISBLANK(V108),U108,U108+VLOOKUP(V108,[1]Lists!$B$5:$C$14,2,0))))</f>
        <v/>
      </c>
      <c r="AK108" s="77" t="str">
        <f>IF(ISBLANK(W108),"",IF(OR(W108="DNS",W108="DNF"),"1000.00",IF(ISBLANK(X108),W108,W108+VLOOKUP(X108,[1]Lists!$B$5:$C$14,2,0))))</f>
        <v/>
      </c>
      <c r="AL108" s="77" t="str">
        <f>IF(ISBLANK(Y108),"",IF(OR(Y108="DNS",Y108="DNF"),"1000.00",IF(ISBLANK(Z108),Y108,Y108+VLOOKUP(Z108,[1]Lists!$B$5:$C$14,2,0))))</f>
        <v/>
      </c>
      <c r="AM108" s="77" t="str">
        <f>IF(ISBLANK(AA108),"",IF(OR(AA108="DNS",AA108="DNF"),"1000.00",IF(ISBLANK(AB108),AA108,AA108+VLOOKUP(AB108,[1]Lists!$B$5:$C$14,2,0))))</f>
        <v/>
      </c>
      <c r="AN108" s="78" t="str">
        <f>IF(ISBLANK(AC108),"",IF(OR(AC108="DNS",AC108="DNF"),"1000.00",IF(ISBLANK(AD108),AC108,AC108+VLOOKUP(AD108,[1]Lists!$B$5:$C$14,2,0))))</f>
        <v/>
      </c>
      <c r="AO108" s="79" t="str">
        <f t="shared" si="0"/>
        <v/>
      </c>
      <c r="AP108" s="79" t="str">
        <f t="shared" si="1"/>
        <v/>
      </c>
      <c r="AQ108" s="80"/>
      <c r="AR108" s="81"/>
      <c r="AS108" s="82"/>
      <c r="AT108" s="81"/>
      <c r="AU108" s="82"/>
      <c r="AV108" s="81"/>
      <c r="AW108" s="82"/>
      <c r="AX108" s="81"/>
      <c r="AY108" s="82"/>
      <c r="AZ108" s="81"/>
      <c r="BA108" s="82"/>
      <c r="BB108" s="81"/>
      <c r="BC108" s="82"/>
      <c r="BD108" s="81"/>
      <c r="BE108" s="82"/>
      <c r="BF108" s="81"/>
      <c r="BG108" s="82"/>
      <c r="BH108" s="81"/>
      <c r="BI108" s="82"/>
      <c r="BJ108" s="81"/>
      <c r="BK108" s="76" t="str">
        <f>IF(ISBLANK(AQ108),"",IF(OR(AQ108="DNS",AQ108="DNF"),"1000.00",IF(ISBLANK(AR108),AQ108,AQ108+VLOOKUP(AR108,[1]Lists!$B$5:$C$14,2,0))))</f>
        <v/>
      </c>
      <c r="BL108" s="77" t="str">
        <f>IF(ISBLANK(AS108),"",IF(OR(AS108="DNS",AS108="DNF"),"1000.00",IF(ISBLANK(AT108),AS108,AS108+VLOOKUP(AT108,[1]Lists!$B$5:$C$14,2,0))))</f>
        <v/>
      </c>
      <c r="BM108" s="77" t="str">
        <f>IF(ISBLANK(AU108),"",IF(OR(AU108="DNS",AU108="DNF"),"1000.00",IF(ISBLANK(AV108),AU108,AU108+VLOOKUP(AV108,[1]Lists!$B$5:$C$14,2,0))))</f>
        <v/>
      </c>
      <c r="BN108" s="77" t="str">
        <f>IF(ISBLANK(AW108),"",IF(OR(AW108="DNS",AW108="DNF"),"1000.00",IF(ISBLANK(AX108),AW108,AW108+VLOOKUP(AX108,[1]Lists!$B$5:$C$14,2,0))))</f>
        <v/>
      </c>
      <c r="BO108" s="77" t="str">
        <f>IF(ISBLANK(AY108),"",IF(OR(AY108="DNS",AY108="DNF"),"1000.00",IF(ISBLANK(AZ108),AY108,AY108+VLOOKUP(AZ108,[1]Lists!$B$5:$C$14,2,0))))</f>
        <v/>
      </c>
      <c r="BP108" s="77" t="str">
        <f>IF(ISBLANK(BA108),"",IF(OR(BA108="DNS",BA108="DNF"),"1000.00",IF(ISBLANK(BB108),BA108,BA108+VLOOKUP(BB108,[1]Lists!$B$5:$C$14,2,0))))</f>
        <v/>
      </c>
      <c r="BQ108" s="77" t="str">
        <f>IF(ISBLANK(BC108),"",IF(OR(BC108="DNS",BC108="DNF"),"1000.00",IF(ISBLANK(BD108),BC108,BC108+VLOOKUP(BD108,[1]Lists!$B$5:$C$14,2,0))))</f>
        <v/>
      </c>
      <c r="BR108" s="77" t="str">
        <f>IF(ISBLANK(BE108),"",IF(OR(BE108="DNS",BE108="DNF"),"1000.00",IF(ISBLANK(BF108),BE108,BE108+VLOOKUP(BF108,[1]Lists!$B$5:$C$14,2,0))))</f>
        <v/>
      </c>
      <c r="BS108" s="77" t="str">
        <f>IF(ISBLANK(BG108),"",IF(OR(BG108="DNS",BG108="DNF"),"1000.00",IF(ISBLANK(BH108),BG108,BG108+VLOOKUP(BH108,[1]Lists!$B$5:$C$14,2,0))))</f>
        <v/>
      </c>
      <c r="BT108" s="78" t="str">
        <f>IF(ISBLANK(BI108),"",IF(OR(BI108="DNS",BI108="DNF"),"1000.00",IF(ISBLANK(BJ108),BI108,BI108+VLOOKUP(BJ108,[1]Lists!$B$5:$C$14,2,0))))</f>
        <v/>
      </c>
      <c r="BU108" s="79" t="str">
        <f t="shared" si="2"/>
        <v/>
      </c>
      <c r="BV108" s="79" t="str">
        <f>IF('[1]VCAS Entry List'!A110="","",IF(A108="","Enter No.",IF(F108="","Enter Class",IF($G$8="Single",AP108,IF(ISERROR(AO108+BU108),"DNQ",AO108+BU108)))))</f>
        <v/>
      </c>
      <c r="BW108" s="83" t="str">
        <f t="shared" si="3"/>
        <v/>
      </c>
      <c r="BX108" s="84" t="str">
        <f t="shared" si="4"/>
        <v/>
      </c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1:95" x14ac:dyDescent="0.25">
      <c r="A109" s="65"/>
      <c r="B109" s="66" t="str">
        <f>IF(ISBLANK('[1]VCAS Entry List'!A111),"",'[1]VCAS Entry List'!A111)</f>
        <v/>
      </c>
      <c r="C109" s="66" t="str">
        <f>IF(ISBLANK('[1]VCAS Entry List'!B111&amp;" "&amp;'[1]VCAS Entry List'!C111&amp;" "&amp;'[1]VCAS Entry List'!D111),"",'[1]VCAS Entry List'!B111&amp;" "&amp;'[1]VCAS Entry List'!C111&amp;" "&amp;'[1]VCAS Entry List'!D111)</f>
        <v xml:space="preserve">  </v>
      </c>
      <c r="D109" s="67" t="str">
        <f>IF(ISBLANK('[1]VCAS Entry List'!B111),"",'[1]VCAS Entry List'!B111)</f>
        <v/>
      </c>
      <c r="E109" s="67" t="str">
        <f>IF(ISBLANK('[1]VCAS Entry List'!C111),"",'[1]VCAS Entry List'!C111)</f>
        <v/>
      </c>
      <c r="F109" s="68" t="str">
        <f>IF(ISBLANK('[1]VCAS Entry List'!D111),"",'[1]VCAS Entry List'!D111)</f>
        <v/>
      </c>
      <c r="G109" s="69" t="str">
        <f>IF(ISBLANK('[1]VCAS Entry List'!E111),"",'[1]VCAS Entry List'!E111)</f>
        <v/>
      </c>
      <c r="H109" s="70" t="str">
        <f>IF(ISBLANK('[1]VCAS Entry List'!F111),"",'[1]VCAS Entry List'!F111)</f>
        <v/>
      </c>
      <c r="I109" s="71" t="str">
        <f>IF(ISBLANK('[1]VCAS Entry List'!G111),"",'[1]VCAS Entry List'!G111)</f>
        <v/>
      </c>
      <c r="J109" s="72" t="str">
        <f>IF(ISBLANK('[1]VCAS Entry List'!H111),"",'[1]VCAS Entry List'!H111)</f>
        <v/>
      </c>
      <c r="K109" s="73"/>
      <c r="L109" s="74"/>
      <c r="M109" s="75"/>
      <c r="N109" s="74"/>
      <c r="O109" s="75"/>
      <c r="P109" s="74"/>
      <c r="Q109" s="75"/>
      <c r="R109" s="74"/>
      <c r="S109" s="75"/>
      <c r="T109" s="74"/>
      <c r="U109" s="75"/>
      <c r="V109" s="74"/>
      <c r="W109" s="75"/>
      <c r="X109" s="74"/>
      <c r="Y109" s="75"/>
      <c r="Z109" s="74"/>
      <c r="AA109" s="75"/>
      <c r="AB109" s="74"/>
      <c r="AC109" s="75"/>
      <c r="AD109" s="74"/>
      <c r="AE109" s="76" t="str">
        <f>IF(ISBLANK(K109),"",IF(OR(K109="DNS",K109="DNF"),"1000.00",IF(ISBLANK(L109),K109,K109+VLOOKUP(L109,[1]Lists!$B$5:$C$14,2,0))))</f>
        <v/>
      </c>
      <c r="AF109" s="77" t="str">
        <f>IF(ISBLANK(M109),"",IF(OR(M109="DNS",M109="DNF"),"1000.00",IF(ISBLANK(N109),M109,M109+VLOOKUP(N109,[1]Lists!$B$5:$C$14,2,0))))</f>
        <v/>
      </c>
      <c r="AG109" s="77" t="str">
        <f>IF(ISBLANK(O109),"",IF(OR(O109="DNS",O109="DNF"),"1000.00",IF(ISBLANK(P109),O109,O109+VLOOKUP(P109,[1]Lists!$B$5:$C$14,2,0))))</f>
        <v/>
      </c>
      <c r="AH109" s="77" t="str">
        <f>IF(ISBLANK(Q109),"",IF(OR(Q109="DNS",Q109="DNF"),"1000.00",IF(ISBLANK(R109),Q109,Q109+VLOOKUP(R109,[1]Lists!$B$5:$C$14,2,0))))</f>
        <v/>
      </c>
      <c r="AI109" s="77" t="str">
        <f>IF(ISBLANK(S109),"",IF(OR(S109="DNS",S109="DNF"),"1000.00",IF(ISBLANK(T109),S109,S109+VLOOKUP(T109,[1]Lists!$B$5:$C$14,2,0))))</f>
        <v/>
      </c>
      <c r="AJ109" s="77" t="str">
        <f>IF(ISBLANK(U109),"",IF(OR(U109="DNS",U109="DNF"),"1000.00",IF(ISBLANK(V109),U109,U109+VLOOKUP(V109,[1]Lists!$B$5:$C$14,2,0))))</f>
        <v/>
      </c>
      <c r="AK109" s="77" t="str">
        <f>IF(ISBLANK(W109),"",IF(OR(W109="DNS",W109="DNF"),"1000.00",IF(ISBLANK(X109),W109,W109+VLOOKUP(X109,[1]Lists!$B$5:$C$14,2,0))))</f>
        <v/>
      </c>
      <c r="AL109" s="77" t="str">
        <f>IF(ISBLANK(Y109),"",IF(OR(Y109="DNS",Y109="DNF"),"1000.00",IF(ISBLANK(Z109),Y109,Y109+VLOOKUP(Z109,[1]Lists!$B$5:$C$14,2,0))))</f>
        <v/>
      </c>
      <c r="AM109" s="77" t="str">
        <f>IF(ISBLANK(AA109),"",IF(OR(AA109="DNS",AA109="DNF"),"1000.00",IF(ISBLANK(AB109),AA109,AA109+VLOOKUP(AB109,[1]Lists!$B$5:$C$14,2,0))))</f>
        <v/>
      </c>
      <c r="AN109" s="78" t="str">
        <f>IF(ISBLANK(AC109),"",IF(OR(AC109="DNS",AC109="DNF"),"1000.00",IF(ISBLANK(AD109),AC109,AC109+VLOOKUP(AD109,[1]Lists!$B$5:$C$14,2,0))))</f>
        <v/>
      </c>
      <c r="AO109" s="79" t="str">
        <f t="shared" si="0"/>
        <v/>
      </c>
      <c r="AP109" s="79" t="str">
        <f t="shared" si="1"/>
        <v/>
      </c>
      <c r="AQ109" s="80"/>
      <c r="AR109" s="81"/>
      <c r="AS109" s="82"/>
      <c r="AT109" s="81"/>
      <c r="AU109" s="82"/>
      <c r="AV109" s="81"/>
      <c r="AW109" s="82"/>
      <c r="AX109" s="81"/>
      <c r="AY109" s="82"/>
      <c r="AZ109" s="81"/>
      <c r="BA109" s="82"/>
      <c r="BB109" s="81"/>
      <c r="BC109" s="82"/>
      <c r="BD109" s="81"/>
      <c r="BE109" s="82"/>
      <c r="BF109" s="81"/>
      <c r="BG109" s="82"/>
      <c r="BH109" s="81"/>
      <c r="BI109" s="82"/>
      <c r="BJ109" s="81"/>
      <c r="BK109" s="76" t="str">
        <f>IF(ISBLANK(AQ109),"",IF(OR(AQ109="DNS",AQ109="DNF"),"1000.00",IF(ISBLANK(AR109),AQ109,AQ109+VLOOKUP(AR109,[1]Lists!$B$5:$C$14,2,0))))</f>
        <v/>
      </c>
      <c r="BL109" s="77" t="str">
        <f>IF(ISBLANK(AS109),"",IF(OR(AS109="DNS",AS109="DNF"),"1000.00",IF(ISBLANK(AT109),AS109,AS109+VLOOKUP(AT109,[1]Lists!$B$5:$C$14,2,0))))</f>
        <v/>
      </c>
      <c r="BM109" s="77" t="str">
        <f>IF(ISBLANK(AU109),"",IF(OR(AU109="DNS",AU109="DNF"),"1000.00",IF(ISBLANK(AV109),AU109,AU109+VLOOKUP(AV109,[1]Lists!$B$5:$C$14,2,0))))</f>
        <v/>
      </c>
      <c r="BN109" s="77" t="str">
        <f>IF(ISBLANK(AW109),"",IF(OR(AW109="DNS",AW109="DNF"),"1000.00",IF(ISBLANK(AX109),AW109,AW109+VLOOKUP(AX109,[1]Lists!$B$5:$C$14,2,0))))</f>
        <v/>
      </c>
      <c r="BO109" s="77" t="str">
        <f>IF(ISBLANK(AY109),"",IF(OR(AY109="DNS",AY109="DNF"),"1000.00",IF(ISBLANK(AZ109),AY109,AY109+VLOOKUP(AZ109,[1]Lists!$B$5:$C$14,2,0))))</f>
        <v/>
      </c>
      <c r="BP109" s="77" t="str">
        <f>IF(ISBLANK(BA109),"",IF(OR(BA109="DNS",BA109="DNF"),"1000.00",IF(ISBLANK(BB109),BA109,BA109+VLOOKUP(BB109,[1]Lists!$B$5:$C$14,2,0))))</f>
        <v/>
      </c>
      <c r="BQ109" s="77" t="str">
        <f>IF(ISBLANK(BC109),"",IF(OR(BC109="DNS",BC109="DNF"),"1000.00",IF(ISBLANK(BD109),BC109,BC109+VLOOKUP(BD109,[1]Lists!$B$5:$C$14,2,0))))</f>
        <v/>
      </c>
      <c r="BR109" s="77" t="str">
        <f>IF(ISBLANK(BE109),"",IF(OR(BE109="DNS",BE109="DNF"),"1000.00",IF(ISBLANK(BF109),BE109,BE109+VLOOKUP(BF109,[1]Lists!$B$5:$C$14,2,0))))</f>
        <v/>
      </c>
      <c r="BS109" s="77" t="str">
        <f>IF(ISBLANK(BG109),"",IF(OR(BG109="DNS",BG109="DNF"),"1000.00",IF(ISBLANK(BH109),BG109,BG109+VLOOKUP(BH109,[1]Lists!$B$5:$C$14,2,0))))</f>
        <v/>
      </c>
      <c r="BT109" s="78" t="str">
        <f>IF(ISBLANK(BI109),"",IF(OR(BI109="DNS",BI109="DNF"),"1000.00",IF(ISBLANK(BJ109),BI109,BI109+VLOOKUP(BJ109,[1]Lists!$B$5:$C$14,2,0))))</f>
        <v/>
      </c>
      <c r="BU109" s="79" t="str">
        <f t="shared" si="2"/>
        <v/>
      </c>
      <c r="BV109" s="79" t="str">
        <f>IF('[1]VCAS Entry List'!A111="","",IF(A109="","Enter No.",IF(F109="","Enter Class",IF($G$8="Single",AP109,IF(ISERROR(AO109+BU109),"DNQ",AO109+BU109)))))</f>
        <v/>
      </c>
      <c r="BW109" s="83" t="str">
        <f t="shared" si="3"/>
        <v/>
      </c>
      <c r="BX109" s="84" t="str">
        <f t="shared" si="4"/>
        <v/>
      </c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1:95" x14ac:dyDescent="0.25">
      <c r="A110" s="65"/>
      <c r="B110" s="66" t="str">
        <f>IF(ISBLANK('[1]VCAS Entry List'!A112),"",'[1]VCAS Entry List'!A112)</f>
        <v/>
      </c>
      <c r="C110" s="66" t="str">
        <f>IF(ISBLANK('[1]VCAS Entry List'!B112&amp;" "&amp;'[1]VCAS Entry List'!C112&amp;" "&amp;'[1]VCAS Entry List'!D112),"",'[1]VCAS Entry List'!B112&amp;" "&amp;'[1]VCAS Entry List'!C112&amp;" "&amp;'[1]VCAS Entry List'!D112)</f>
        <v xml:space="preserve">  </v>
      </c>
      <c r="D110" s="67" t="str">
        <f>IF(ISBLANK('[1]VCAS Entry List'!B112),"",'[1]VCAS Entry List'!B112)</f>
        <v/>
      </c>
      <c r="E110" s="67" t="str">
        <f>IF(ISBLANK('[1]VCAS Entry List'!C112),"",'[1]VCAS Entry List'!C112)</f>
        <v/>
      </c>
      <c r="F110" s="68" t="str">
        <f>IF(ISBLANK('[1]VCAS Entry List'!D112),"",'[1]VCAS Entry List'!D112)</f>
        <v/>
      </c>
      <c r="G110" s="69" t="str">
        <f>IF(ISBLANK('[1]VCAS Entry List'!E112),"",'[1]VCAS Entry List'!E112)</f>
        <v/>
      </c>
      <c r="H110" s="70" t="str">
        <f>IF(ISBLANK('[1]VCAS Entry List'!F112),"",'[1]VCAS Entry List'!F112)</f>
        <v/>
      </c>
      <c r="I110" s="71" t="str">
        <f>IF(ISBLANK('[1]VCAS Entry List'!G112),"",'[1]VCAS Entry List'!G112)</f>
        <v/>
      </c>
      <c r="J110" s="72" t="str">
        <f>IF(ISBLANK('[1]VCAS Entry List'!H112),"",'[1]VCAS Entry List'!H112)</f>
        <v/>
      </c>
      <c r="K110" s="73"/>
      <c r="L110" s="74"/>
      <c r="M110" s="75"/>
      <c r="N110" s="74"/>
      <c r="O110" s="75"/>
      <c r="P110" s="74"/>
      <c r="Q110" s="75"/>
      <c r="R110" s="74"/>
      <c r="S110" s="75"/>
      <c r="T110" s="74"/>
      <c r="U110" s="75"/>
      <c r="V110" s="74"/>
      <c r="W110" s="75"/>
      <c r="X110" s="74"/>
      <c r="Y110" s="75"/>
      <c r="Z110" s="74"/>
      <c r="AA110" s="75"/>
      <c r="AB110" s="74"/>
      <c r="AC110" s="75"/>
      <c r="AD110" s="74"/>
      <c r="AE110" s="76" t="str">
        <f>IF(ISBLANK(K110),"",IF(OR(K110="DNS",K110="DNF"),"1000.00",IF(ISBLANK(L110),K110,K110+VLOOKUP(L110,[1]Lists!$B$5:$C$14,2,0))))</f>
        <v/>
      </c>
      <c r="AF110" s="77" t="str">
        <f>IF(ISBLANK(M110),"",IF(OR(M110="DNS",M110="DNF"),"1000.00",IF(ISBLANK(N110),M110,M110+VLOOKUP(N110,[1]Lists!$B$5:$C$14,2,0))))</f>
        <v/>
      </c>
      <c r="AG110" s="77" t="str">
        <f>IF(ISBLANK(O110),"",IF(OR(O110="DNS",O110="DNF"),"1000.00",IF(ISBLANK(P110),O110,O110+VLOOKUP(P110,[1]Lists!$B$5:$C$14,2,0))))</f>
        <v/>
      </c>
      <c r="AH110" s="77" t="str">
        <f>IF(ISBLANK(Q110),"",IF(OR(Q110="DNS",Q110="DNF"),"1000.00",IF(ISBLANK(R110),Q110,Q110+VLOOKUP(R110,[1]Lists!$B$5:$C$14,2,0))))</f>
        <v/>
      </c>
      <c r="AI110" s="77" t="str">
        <f>IF(ISBLANK(S110),"",IF(OR(S110="DNS",S110="DNF"),"1000.00",IF(ISBLANK(T110),S110,S110+VLOOKUP(T110,[1]Lists!$B$5:$C$14,2,0))))</f>
        <v/>
      </c>
      <c r="AJ110" s="77" t="str">
        <f>IF(ISBLANK(U110),"",IF(OR(U110="DNS",U110="DNF"),"1000.00",IF(ISBLANK(V110),U110,U110+VLOOKUP(V110,[1]Lists!$B$5:$C$14,2,0))))</f>
        <v/>
      </c>
      <c r="AK110" s="77" t="str">
        <f>IF(ISBLANK(W110),"",IF(OR(W110="DNS",W110="DNF"),"1000.00",IF(ISBLANK(X110),W110,W110+VLOOKUP(X110,[1]Lists!$B$5:$C$14,2,0))))</f>
        <v/>
      </c>
      <c r="AL110" s="77" t="str">
        <f>IF(ISBLANK(Y110),"",IF(OR(Y110="DNS",Y110="DNF"),"1000.00",IF(ISBLANK(Z110),Y110,Y110+VLOOKUP(Z110,[1]Lists!$B$5:$C$14,2,0))))</f>
        <v/>
      </c>
      <c r="AM110" s="77" t="str">
        <f>IF(ISBLANK(AA110),"",IF(OR(AA110="DNS",AA110="DNF"),"1000.00",IF(ISBLANK(AB110),AA110,AA110+VLOOKUP(AB110,[1]Lists!$B$5:$C$14,2,0))))</f>
        <v/>
      </c>
      <c r="AN110" s="78" t="str">
        <f>IF(ISBLANK(AC110),"",IF(OR(AC110="DNS",AC110="DNF"),"1000.00",IF(ISBLANK(AD110),AC110,AC110+VLOOKUP(AD110,[1]Lists!$B$5:$C$14,2,0))))</f>
        <v/>
      </c>
      <c r="AO110" s="79" t="str">
        <f t="shared" si="0"/>
        <v/>
      </c>
      <c r="AP110" s="79" t="str">
        <f t="shared" si="1"/>
        <v/>
      </c>
      <c r="AQ110" s="80"/>
      <c r="AR110" s="81"/>
      <c r="AS110" s="82"/>
      <c r="AT110" s="81"/>
      <c r="AU110" s="82"/>
      <c r="AV110" s="81"/>
      <c r="AW110" s="82"/>
      <c r="AX110" s="81"/>
      <c r="AY110" s="82"/>
      <c r="AZ110" s="81"/>
      <c r="BA110" s="82"/>
      <c r="BB110" s="81"/>
      <c r="BC110" s="82"/>
      <c r="BD110" s="81"/>
      <c r="BE110" s="82"/>
      <c r="BF110" s="81"/>
      <c r="BG110" s="82"/>
      <c r="BH110" s="81"/>
      <c r="BI110" s="82"/>
      <c r="BJ110" s="81"/>
      <c r="BK110" s="76" t="str">
        <f>IF(ISBLANK(AQ110),"",IF(OR(AQ110="DNS",AQ110="DNF"),"1000.00",IF(ISBLANK(AR110),AQ110,AQ110+VLOOKUP(AR110,[1]Lists!$B$5:$C$14,2,0))))</f>
        <v/>
      </c>
      <c r="BL110" s="77" t="str">
        <f>IF(ISBLANK(AS110),"",IF(OR(AS110="DNS",AS110="DNF"),"1000.00",IF(ISBLANK(AT110),AS110,AS110+VLOOKUP(AT110,[1]Lists!$B$5:$C$14,2,0))))</f>
        <v/>
      </c>
      <c r="BM110" s="77" t="str">
        <f>IF(ISBLANK(AU110),"",IF(OR(AU110="DNS",AU110="DNF"),"1000.00",IF(ISBLANK(AV110),AU110,AU110+VLOOKUP(AV110,[1]Lists!$B$5:$C$14,2,0))))</f>
        <v/>
      </c>
      <c r="BN110" s="77" t="str">
        <f>IF(ISBLANK(AW110),"",IF(OR(AW110="DNS",AW110="DNF"),"1000.00",IF(ISBLANK(AX110),AW110,AW110+VLOOKUP(AX110,[1]Lists!$B$5:$C$14,2,0))))</f>
        <v/>
      </c>
      <c r="BO110" s="77" t="str">
        <f>IF(ISBLANK(AY110),"",IF(OR(AY110="DNS",AY110="DNF"),"1000.00",IF(ISBLANK(AZ110),AY110,AY110+VLOOKUP(AZ110,[1]Lists!$B$5:$C$14,2,0))))</f>
        <v/>
      </c>
      <c r="BP110" s="77" t="str">
        <f>IF(ISBLANK(BA110),"",IF(OR(BA110="DNS",BA110="DNF"),"1000.00",IF(ISBLANK(BB110),BA110,BA110+VLOOKUP(BB110,[1]Lists!$B$5:$C$14,2,0))))</f>
        <v/>
      </c>
      <c r="BQ110" s="77" t="str">
        <f>IF(ISBLANK(BC110),"",IF(OR(BC110="DNS",BC110="DNF"),"1000.00",IF(ISBLANK(BD110),BC110,BC110+VLOOKUP(BD110,[1]Lists!$B$5:$C$14,2,0))))</f>
        <v/>
      </c>
      <c r="BR110" s="77" t="str">
        <f>IF(ISBLANK(BE110),"",IF(OR(BE110="DNS",BE110="DNF"),"1000.00",IF(ISBLANK(BF110),BE110,BE110+VLOOKUP(BF110,[1]Lists!$B$5:$C$14,2,0))))</f>
        <v/>
      </c>
      <c r="BS110" s="77" t="str">
        <f>IF(ISBLANK(BG110),"",IF(OR(BG110="DNS",BG110="DNF"),"1000.00",IF(ISBLANK(BH110),BG110,BG110+VLOOKUP(BH110,[1]Lists!$B$5:$C$14,2,0))))</f>
        <v/>
      </c>
      <c r="BT110" s="78" t="str">
        <f>IF(ISBLANK(BI110),"",IF(OR(BI110="DNS",BI110="DNF"),"1000.00",IF(ISBLANK(BJ110),BI110,BI110+VLOOKUP(BJ110,[1]Lists!$B$5:$C$14,2,0))))</f>
        <v/>
      </c>
      <c r="BU110" s="79" t="str">
        <f t="shared" si="2"/>
        <v/>
      </c>
      <c r="BV110" s="79" t="str">
        <f>IF('[1]VCAS Entry List'!A112="","",IF(A110="","Enter No.",IF(F110="","Enter Class",IF($G$8="Single",AP110,IF(ISERROR(AO110+BU110),"DNQ",AO110+BU110)))))</f>
        <v/>
      </c>
      <c r="BW110" s="83" t="str">
        <f t="shared" si="3"/>
        <v/>
      </c>
      <c r="BX110" s="84" t="str">
        <f t="shared" si="4"/>
        <v/>
      </c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1:95" x14ac:dyDescent="0.25">
      <c r="A111" s="65"/>
      <c r="B111" s="66" t="str">
        <f>IF(ISBLANK('[1]VCAS Entry List'!A113),"",'[1]VCAS Entry List'!A113)</f>
        <v/>
      </c>
      <c r="C111" s="66" t="str">
        <f>IF(ISBLANK('[1]VCAS Entry List'!B113&amp;" "&amp;'[1]VCAS Entry List'!C113&amp;" "&amp;'[1]VCAS Entry List'!D113),"",'[1]VCAS Entry List'!B113&amp;" "&amp;'[1]VCAS Entry List'!C113&amp;" "&amp;'[1]VCAS Entry List'!D113)</f>
        <v xml:space="preserve">  </v>
      </c>
      <c r="D111" s="67" t="str">
        <f>IF(ISBLANK('[1]VCAS Entry List'!B113),"",'[1]VCAS Entry List'!B113)</f>
        <v/>
      </c>
      <c r="E111" s="67" t="str">
        <f>IF(ISBLANK('[1]VCAS Entry List'!C113),"",'[1]VCAS Entry List'!C113)</f>
        <v/>
      </c>
      <c r="F111" s="68" t="str">
        <f>IF(ISBLANK('[1]VCAS Entry List'!D113),"",'[1]VCAS Entry List'!D113)</f>
        <v/>
      </c>
      <c r="G111" s="69" t="str">
        <f>IF(ISBLANK('[1]VCAS Entry List'!E113),"",'[1]VCAS Entry List'!E113)</f>
        <v/>
      </c>
      <c r="H111" s="70" t="str">
        <f>IF(ISBLANK('[1]VCAS Entry List'!F113),"",'[1]VCAS Entry List'!F113)</f>
        <v/>
      </c>
      <c r="I111" s="71" t="str">
        <f>IF(ISBLANK('[1]VCAS Entry List'!G113),"",'[1]VCAS Entry List'!G113)</f>
        <v/>
      </c>
      <c r="J111" s="72" t="str">
        <f>IF(ISBLANK('[1]VCAS Entry List'!H113),"",'[1]VCAS Entry List'!H113)</f>
        <v/>
      </c>
      <c r="K111" s="73"/>
      <c r="L111" s="74"/>
      <c r="M111" s="75"/>
      <c r="N111" s="74"/>
      <c r="O111" s="75"/>
      <c r="P111" s="74"/>
      <c r="Q111" s="75"/>
      <c r="R111" s="74"/>
      <c r="S111" s="75"/>
      <c r="T111" s="74"/>
      <c r="U111" s="75"/>
      <c r="V111" s="74"/>
      <c r="W111" s="75"/>
      <c r="X111" s="74"/>
      <c r="Y111" s="75"/>
      <c r="Z111" s="74"/>
      <c r="AA111" s="75"/>
      <c r="AB111" s="74"/>
      <c r="AC111" s="75"/>
      <c r="AD111" s="74"/>
      <c r="AE111" s="76" t="str">
        <f>IF(ISBLANK(K111),"",IF(OR(K111="DNS",K111="DNF"),"1000.00",IF(ISBLANK(L111),K111,K111+VLOOKUP(L111,[1]Lists!$B$5:$C$14,2,0))))</f>
        <v/>
      </c>
      <c r="AF111" s="77" t="str">
        <f>IF(ISBLANK(M111),"",IF(OR(M111="DNS",M111="DNF"),"1000.00",IF(ISBLANK(N111),M111,M111+VLOOKUP(N111,[1]Lists!$B$5:$C$14,2,0))))</f>
        <v/>
      </c>
      <c r="AG111" s="77" t="str">
        <f>IF(ISBLANK(O111),"",IF(OR(O111="DNS",O111="DNF"),"1000.00",IF(ISBLANK(P111),O111,O111+VLOOKUP(P111,[1]Lists!$B$5:$C$14,2,0))))</f>
        <v/>
      </c>
      <c r="AH111" s="77" t="str">
        <f>IF(ISBLANK(Q111),"",IF(OR(Q111="DNS",Q111="DNF"),"1000.00",IF(ISBLANK(R111),Q111,Q111+VLOOKUP(R111,[1]Lists!$B$5:$C$14,2,0))))</f>
        <v/>
      </c>
      <c r="AI111" s="77" t="str">
        <f>IF(ISBLANK(S111),"",IF(OR(S111="DNS",S111="DNF"),"1000.00",IF(ISBLANK(T111),S111,S111+VLOOKUP(T111,[1]Lists!$B$5:$C$14,2,0))))</f>
        <v/>
      </c>
      <c r="AJ111" s="77" t="str">
        <f>IF(ISBLANK(U111),"",IF(OR(U111="DNS",U111="DNF"),"1000.00",IF(ISBLANK(V111),U111,U111+VLOOKUP(V111,[1]Lists!$B$5:$C$14,2,0))))</f>
        <v/>
      </c>
      <c r="AK111" s="77" t="str">
        <f>IF(ISBLANK(W111),"",IF(OR(W111="DNS",W111="DNF"),"1000.00",IF(ISBLANK(X111),W111,W111+VLOOKUP(X111,[1]Lists!$B$5:$C$14,2,0))))</f>
        <v/>
      </c>
      <c r="AL111" s="77" t="str">
        <f>IF(ISBLANK(Y111),"",IF(OR(Y111="DNS",Y111="DNF"),"1000.00",IF(ISBLANK(Z111),Y111,Y111+VLOOKUP(Z111,[1]Lists!$B$5:$C$14,2,0))))</f>
        <v/>
      </c>
      <c r="AM111" s="77" t="str">
        <f>IF(ISBLANK(AA111),"",IF(OR(AA111="DNS",AA111="DNF"),"1000.00",IF(ISBLANK(AB111),AA111,AA111+VLOOKUP(AB111,[1]Lists!$B$5:$C$14,2,0))))</f>
        <v/>
      </c>
      <c r="AN111" s="78" t="str">
        <f>IF(ISBLANK(AC111),"",IF(OR(AC111="DNS",AC111="DNF"),"1000.00",IF(ISBLANK(AD111),AC111,AC111+VLOOKUP(AD111,[1]Lists!$B$5:$C$14,2,0))))</f>
        <v/>
      </c>
      <c r="AO111" s="79" t="str">
        <f t="shared" si="0"/>
        <v/>
      </c>
      <c r="AP111" s="79" t="str">
        <f t="shared" si="1"/>
        <v/>
      </c>
      <c r="AQ111" s="80"/>
      <c r="AR111" s="81"/>
      <c r="AS111" s="82"/>
      <c r="AT111" s="81"/>
      <c r="AU111" s="82"/>
      <c r="AV111" s="81"/>
      <c r="AW111" s="82"/>
      <c r="AX111" s="81"/>
      <c r="AY111" s="82"/>
      <c r="AZ111" s="81"/>
      <c r="BA111" s="82"/>
      <c r="BB111" s="81"/>
      <c r="BC111" s="82"/>
      <c r="BD111" s="81"/>
      <c r="BE111" s="82"/>
      <c r="BF111" s="81"/>
      <c r="BG111" s="82"/>
      <c r="BH111" s="81"/>
      <c r="BI111" s="82"/>
      <c r="BJ111" s="81"/>
      <c r="BK111" s="76" t="str">
        <f>IF(ISBLANK(AQ111),"",IF(OR(AQ111="DNS",AQ111="DNF"),"1000.00",IF(ISBLANK(AR111),AQ111,AQ111+VLOOKUP(AR111,[1]Lists!$B$5:$C$14,2,0))))</f>
        <v/>
      </c>
      <c r="BL111" s="77" t="str">
        <f>IF(ISBLANK(AS111),"",IF(OR(AS111="DNS",AS111="DNF"),"1000.00",IF(ISBLANK(AT111),AS111,AS111+VLOOKUP(AT111,[1]Lists!$B$5:$C$14,2,0))))</f>
        <v/>
      </c>
      <c r="BM111" s="77" t="str">
        <f>IF(ISBLANK(AU111),"",IF(OR(AU111="DNS",AU111="DNF"),"1000.00",IF(ISBLANK(AV111),AU111,AU111+VLOOKUP(AV111,[1]Lists!$B$5:$C$14,2,0))))</f>
        <v/>
      </c>
      <c r="BN111" s="77" t="str">
        <f>IF(ISBLANK(AW111),"",IF(OR(AW111="DNS",AW111="DNF"),"1000.00",IF(ISBLANK(AX111),AW111,AW111+VLOOKUP(AX111,[1]Lists!$B$5:$C$14,2,0))))</f>
        <v/>
      </c>
      <c r="BO111" s="77" t="str">
        <f>IF(ISBLANK(AY111),"",IF(OR(AY111="DNS",AY111="DNF"),"1000.00",IF(ISBLANK(AZ111),AY111,AY111+VLOOKUP(AZ111,[1]Lists!$B$5:$C$14,2,0))))</f>
        <v/>
      </c>
      <c r="BP111" s="77" t="str">
        <f>IF(ISBLANK(BA111),"",IF(OR(BA111="DNS",BA111="DNF"),"1000.00",IF(ISBLANK(BB111),BA111,BA111+VLOOKUP(BB111,[1]Lists!$B$5:$C$14,2,0))))</f>
        <v/>
      </c>
      <c r="BQ111" s="77" t="str">
        <f>IF(ISBLANK(BC111),"",IF(OR(BC111="DNS",BC111="DNF"),"1000.00",IF(ISBLANK(BD111),BC111,BC111+VLOOKUP(BD111,[1]Lists!$B$5:$C$14,2,0))))</f>
        <v/>
      </c>
      <c r="BR111" s="77" t="str">
        <f>IF(ISBLANK(BE111),"",IF(OR(BE111="DNS",BE111="DNF"),"1000.00",IF(ISBLANK(BF111),BE111,BE111+VLOOKUP(BF111,[1]Lists!$B$5:$C$14,2,0))))</f>
        <v/>
      </c>
      <c r="BS111" s="77" t="str">
        <f>IF(ISBLANK(BG111),"",IF(OR(BG111="DNS",BG111="DNF"),"1000.00",IF(ISBLANK(BH111),BG111,BG111+VLOOKUP(BH111,[1]Lists!$B$5:$C$14,2,0))))</f>
        <v/>
      </c>
      <c r="BT111" s="78" t="str">
        <f>IF(ISBLANK(BI111),"",IF(OR(BI111="DNS",BI111="DNF"),"1000.00",IF(ISBLANK(BJ111),BI111,BI111+VLOOKUP(BJ111,[1]Lists!$B$5:$C$14,2,0))))</f>
        <v/>
      </c>
      <c r="BU111" s="79" t="str">
        <f t="shared" si="2"/>
        <v/>
      </c>
      <c r="BV111" s="79" t="str">
        <f>IF('[1]VCAS Entry List'!A113="","",IF(A111="","Enter No.",IF(F111="","Enter Class",IF($G$8="Single",AP111,IF(ISERROR(AO111+BU111),"DNQ",AO111+BU111)))))</f>
        <v/>
      </c>
      <c r="BW111" s="83" t="str">
        <f t="shared" si="3"/>
        <v/>
      </c>
      <c r="BX111" s="84" t="str">
        <f t="shared" si="4"/>
        <v/>
      </c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1:95" x14ac:dyDescent="0.25">
      <c r="A112" s="65"/>
      <c r="B112" s="66" t="str">
        <f>IF(ISBLANK('[1]VCAS Entry List'!A114),"",'[1]VCAS Entry List'!A114)</f>
        <v/>
      </c>
      <c r="C112" s="66" t="str">
        <f>IF(ISBLANK('[1]VCAS Entry List'!B114&amp;" "&amp;'[1]VCAS Entry List'!C114&amp;" "&amp;'[1]VCAS Entry List'!D114),"",'[1]VCAS Entry List'!B114&amp;" "&amp;'[1]VCAS Entry List'!C114&amp;" "&amp;'[1]VCAS Entry List'!D114)</f>
        <v xml:space="preserve">  </v>
      </c>
      <c r="D112" s="67" t="str">
        <f>IF(ISBLANK('[1]VCAS Entry List'!B114),"",'[1]VCAS Entry List'!B114)</f>
        <v/>
      </c>
      <c r="E112" s="67" t="str">
        <f>IF(ISBLANK('[1]VCAS Entry List'!C114),"",'[1]VCAS Entry List'!C114)</f>
        <v/>
      </c>
      <c r="F112" s="68" t="str">
        <f>IF(ISBLANK('[1]VCAS Entry List'!D114),"",'[1]VCAS Entry List'!D114)</f>
        <v/>
      </c>
      <c r="G112" s="69" t="str">
        <f>IF(ISBLANK('[1]VCAS Entry List'!E114),"",'[1]VCAS Entry List'!E114)</f>
        <v/>
      </c>
      <c r="H112" s="70" t="str">
        <f>IF(ISBLANK('[1]VCAS Entry List'!F114),"",'[1]VCAS Entry List'!F114)</f>
        <v/>
      </c>
      <c r="I112" s="71" t="str">
        <f>IF(ISBLANK('[1]VCAS Entry List'!G114),"",'[1]VCAS Entry List'!G114)</f>
        <v/>
      </c>
      <c r="J112" s="72" t="str">
        <f>IF(ISBLANK('[1]VCAS Entry List'!H114),"",'[1]VCAS Entry List'!H114)</f>
        <v/>
      </c>
      <c r="K112" s="73"/>
      <c r="L112" s="74"/>
      <c r="M112" s="75"/>
      <c r="N112" s="74"/>
      <c r="O112" s="75"/>
      <c r="P112" s="74"/>
      <c r="Q112" s="75"/>
      <c r="R112" s="74"/>
      <c r="S112" s="75"/>
      <c r="T112" s="74"/>
      <c r="U112" s="75"/>
      <c r="V112" s="74"/>
      <c r="W112" s="75"/>
      <c r="X112" s="74"/>
      <c r="Y112" s="75"/>
      <c r="Z112" s="74"/>
      <c r="AA112" s="75"/>
      <c r="AB112" s="74"/>
      <c r="AC112" s="75"/>
      <c r="AD112" s="74"/>
      <c r="AE112" s="76" t="str">
        <f>IF(ISBLANK(K112),"",IF(OR(K112="DNS",K112="DNF"),"1000.00",IF(ISBLANK(L112),K112,K112+VLOOKUP(L112,[1]Lists!$B$5:$C$14,2,0))))</f>
        <v/>
      </c>
      <c r="AF112" s="77" t="str">
        <f>IF(ISBLANK(M112),"",IF(OR(M112="DNS",M112="DNF"),"1000.00",IF(ISBLANK(N112),M112,M112+VLOOKUP(N112,[1]Lists!$B$5:$C$14,2,0))))</f>
        <v/>
      </c>
      <c r="AG112" s="77" t="str">
        <f>IF(ISBLANK(O112),"",IF(OR(O112="DNS",O112="DNF"),"1000.00",IF(ISBLANK(P112),O112,O112+VLOOKUP(P112,[1]Lists!$B$5:$C$14,2,0))))</f>
        <v/>
      </c>
      <c r="AH112" s="77" t="str">
        <f>IF(ISBLANK(Q112),"",IF(OR(Q112="DNS",Q112="DNF"),"1000.00",IF(ISBLANK(R112),Q112,Q112+VLOOKUP(R112,[1]Lists!$B$5:$C$14,2,0))))</f>
        <v/>
      </c>
      <c r="AI112" s="77" t="str">
        <f>IF(ISBLANK(S112),"",IF(OR(S112="DNS",S112="DNF"),"1000.00",IF(ISBLANK(T112),S112,S112+VLOOKUP(T112,[1]Lists!$B$5:$C$14,2,0))))</f>
        <v/>
      </c>
      <c r="AJ112" s="77" t="str">
        <f>IF(ISBLANK(U112),"",IF(OR(U112="DNS",U112="DNF"),"1000.00",IF(ISBLANK(V112),U112,U112+VLOOKUP(V112,[1]Lists!$B$5:$C$14,2,0))))</f>
        <v/>
      </c>
      <c r="AK112" s="77" t="str">
        <f>IF(ISBLANK(W112),"",IF(OR(W112="DNS",W112="DNF"),"1000.00",IF(ISBLANK(X112),W112,W112+VLOOKUP(X112,[1]Lists!$B$5:$C$14,2,0))))</f>
        <v/>
      </c>
      <c r="AL112" s="77" t="str">
        <f>IF(ISBLANK(Y112),"",IF(OR(Y112="DNS",Y112="DNF"),"1000.00",IF(ISBLANK(Z112),Y112,Y112+VLOOKUP(Z112,[1]Lists!$B$5:$C$14,2,0))))</f>
        <v/>
      </c>
      <c r="AM112" s="77" t="str">
        <f>IF(ISBLANK(AA112),"",IF(OR(AA112="DNS",AA112="DNF"),"1000.00",IF(ISBLANK(AB112),AA112,AA112+VLOOKUP(AB112,[1]Lists!$B$5:$C$14,2,0))))</f>
        <v/>
      </c>
      <c r="AN112" s="78" t="str">
        <f>IF(ISBLANK(AC112),"",IF(OR(AC112="DNS",AC112="DNF"),"1000.00",IF(ISBLANK(AD112),AC112,AC112+VLOOKUP(AD112,[1]Lists!$B$5:$C$14,2,0))))</f>
        <v/>
      </c>
      <c r="AO112" s="79" t="str">
        <f t="shared" si="0"/>
        <v/>
      </c>
      <c r="AP112" s="79" t="str">
        <f t="shared" si="1"/>
        <v/>
      </c>
      <c r="AQ112" s="80"/>
      <c r="AR112" s="81"/>
      <c r="AS112" s="82"/>
      <c r="AT112" s="81"/>
      <c r="AU112" s="82"/>
      <c r="AV112" s="81"/>
      <c r="AW112" s="82"/>
      <c r="AX112" s="81"/>
      <c r="AY112" s="82"/>
      <c r="AZ112" s="81"/>
      <c r="BA112" s="82"/>
      <c r="BB112" s="81"/>
      <c r="BC112" s="82"/>
      <c r="BD112" s="81"/>
      <c r="BE112" s="82"/>
      <c r="BF112" s="81"/>
      <c r="BG112" s="82"/>
      <c r="BH112" s="81"/>
      <c r="BI112" s="82"/>
      <c r="BJ112" s="81"/>
      <c r="BK112" s="76" t="str">
        <f>IF(ISBLANK(AQ112),"",IF(OR(AQ112="DNS",AQ112="DNF"),"1000.00",IF(ISBLANK(AR112),AQ112,AQ112+VLOOKUP(AR112,[1]Lists!$B$5:$C$14,2,0))))</f>
        <v/>
      </c>
      <c r="BL112" s="77" t="str">
        <f>IF(ISBLANK(AS112),"",IF(OR(AS112="DNS",AS112="DNF"),"1000.00",IF(ISBLANK(AT112),AS112,AS112+VLOOKUP(AT112,[1]Lists!$B$5:$C$14,2,0))))</f>
        <v/>
      </c>
      <c r="BM112" s="77" t="str">
        <f>IF(ISBLANK(AU112),"",IF(OR(AU112="DNS",AU112="DNF"),"1000.00",IF(ISBLANK(AV112),AU112,AU112+VLOOKUP(AV112,[1]Lists!$B$5:$C$14,2,0))))</f>
        <v/>
      </c>
      <c r="BN112" s="77" t="str">
        <f>IF(ISBLANK(AW112),"",IF(OR(AW112="DNS",AW112="DNF"),"1000.00",IF(ISBLANK(AX112),AW112,AW112+VLOOKUP(AX112,[1]Lists!$B$5:$C$14,2,0))))</f>
        <v/>
      </c>
      <c r="BO112" s="77" t="str">
        <f>IF(ISBLANK(AY112),"",IF(OR(AY112="DNS",AY112="DNF"),"1000.00",IF(ISBLANK(AZ112),AY112,AY112+VLOOKUP(AZ112,[1]Lists!$B$5:$C$14,2,0))))</f>
        <v/>
      </c>
      <c r="BP112" s="77" t="str">
        <f>IF(ISBLANK(BA112),"",IF(OR(BA112="DNS",BA112="DNF"),"1000.00",IF(ISBLANK(BB112),BA112,BA112+VLOOKUP(BB112,[1]Lists!$B$5:$C$14,2,0))))</f>
        <v/>
      </c>
      <c r="BQ112" s="77" t="str">
        <f>IF(ISBLANK(BC112),"",IF(OR(BC112="DNS",BC112="DNF"),"1000.00",IF(ISBLANK(BD112),BC112,BC112+VLOOKUP(BD112,[1]Lists!$B$5:$C$14,2,0))))</f>
        <v/>
      </c>
      <c r="BR112" s="77" t="str">
        <f>IF(ISBLANK(BE112),"",IF(OR(BE112="DNS",BE112="DNF"),"1000.00",IF(ISBLANK(BF112),BE112,BE112+VLOOKUP(BF112,[1]Lists!$B$5:$C$14,2,0))))</f>
        <v/>
      </c>
      <c r="BS112" s="77" t="str">
        <f>IF(ISBLANK(BG112),"",IF(OR(BG112="DNS",BG112="DNF"),"1000.00",IF(ISBLANK(BH112),BG112,BG112+VLOOKUP(BH112,[1]Lists!$B$5:$C$14,2,0))))</f>
        <v/>
      </c>
      <c r="BT112" s="78" t="str">
        <f>IF(ISBLANK(BI112),"",IF(OR(BI112="DNS",BI112="DNF"),"1000.00",IF(ISBLANK(BJ112),BI112,BI112+VLOOKUP(BJ112,[1]Lists!$B$5:$C$14,2,0))))</f>
        <v/>
      </c>
      <c r="BU112" s="79" t="str">
        <f t="shared" si="2"/>
        <v/>
      </c>
      <c r="BV112" s="79" t="str">
        <f>IF('[1]VCAS Entry List'!A114="","",IF(A112="","Enter No.",IF(F112="","Enter Class",IF($G$8="Single",AP112,IF(ISERROR(AO112+BU112),"DNQ",AO112+BU112)))))</f>
        <v/>
      </c>
      <c r="BW112" s="83" t="str">
        <f t="shared" si="3"/>
        <v/>
      </c>
      <c r="BX112" s="84" t="str">
        <f t="shared" si="4"/>
        <v/>
      </c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1:95" x14ac:dyDescent="0.25">
      <c r="A113" s="65"/>
      <c r="B113" s="66" t="str">
        <f>IF(ISBLANK('[1]VCAS Entry List'!A115),"",'[1]VCAS Entry List'!A115)</f>
        <v/>
      </c>
      <c r="C113" s="66" t="str">
        <f>IF(ISBLANK('[1]VCAS Entry List'!B115&amp;" "&amp;'[1]VCAS Entry List'!C115&amp;" "&amp;'[1]VCAS Entry List'!D115),"",'[1]VCAS Entry List'!B115&amp;" "&amp;'[1]VCAS Entry List'!C115&amp;" "&amp;'[1]VCAS Entry List'!D115)</f>
        <v xml:space="preserve">  </v>
      </c>
      <c r="D113" s="67" t="str">
        <f>IF(ISBLANK('[1]VCAS Entry List'!B115),"",'[1]VCAS Entry List'!B115)</f>
        <v/>
      </c>
      <c r="E113" s="67" t="str">
        <f>IF(ISBLANK('[1]VCAS Entry List'!C115),"",'[1]VCAS Entry List'!C115)</f>
        <v/>
      </c>
      <c r="F113" s="68" t="str">
        <f>IF(ISBLANK('[1]VCAS Entry List'!D115),"",'[1]VCAS Entry List'!D115)</f>
        <v/>
      </c>
      <c r="G113" s="69" t="str">
        <f>IF(ISBLANK('[1]VCAS Entry List'!E115),"",'[1]VCAS Entry List'!E115)</f>
        <v/>
      </c>
      <c r="H113" s="70" t="str">
        <f>IF(ISBLANK('[1]VCAS Entry List'!F115),"",'[1]VCAS Entry List'!F115)</f>
        <v/>
      </c>
      <c r="I113" s="71" t="str">
        <f>IF(ISBLANK('[1]VCAS Entry List'!G115),"",'[1]VCAS Entry List'!G115)</f>
        <v/>
      </c>
      <c r="J113" s="72" t="str">
        <f>IF(ISBLANK('[1]VCAS Entry List'!H115),"",'[1]VCAS Entry List'!H115)</f>
        <v/>
      </c>
      <c r="K113" s="73"/>
      <c r="L113" s="74"/>
      <c r="M113" s="75"/>
      <c r="N113" s="74"/>
      <c r="O113" s="75"/>
      <c r="P113" s="74"/>
      <c r="Q113" s="75"/>
      <c r="R113" s="74"/>
      <c r="S113" s="75"/>
      <c r="T113" s="74"/>
      <c r="U113" s="75"/>
      <c r="V113" s="74"/>
      <c r="W113" s="75"/>
      <c r="X113" s="74"/>
      <c r="Y113" s="75"/>
      <c r="Z113" s="74"/>
      <c r="AA113" s="75"/>
      <c r="AB113" s="74"/>
      <c r="AC113" s="75"/>
      <c r="AD113" s="74"/>
      <c r="AE113" s="76" t="str">
        <f>IF(ISBLANK(K113),"",IF(OR(K113="DNS",K113="DNF"),"1000.00",IF(ISBLANK(L113),K113,K113+VLOOKUP(L113,[1]Lists!$B$5:$C$14,2,0))))</f>
        <v/>
      </c>
      <c r="AF113" s="77" t="str">
        <f>IF(ISBLANK(M113),"",IF(OR(M113="DNS",M113="DNF"),"1000.00",IF(ISBLANK(N113),M113,M113+VLOOKUP(N113,[1]Lists!$B$5:$C$14,2,0))))</f>
        <v/>
      </c>
      <c r="AG113" s="77" t="str">
        <f>IF(ISBLANK(O113),"",IF(OR(O113="DNS",O113="DNF"),"1000.00",IF(ISBLANK(P113),O113,O113+VLOOKUP(P113,[1]Lists!$B$5:$C$14,2,0))))</f>
        <v/>
      </c>
      <c r="AH113" s="77" t="str">
        <f>IF(ISBLANK(Q113),"",IF(OR(Q113="DNS",Q113="DNF"),"1000.00",IF(ISBLANK(R113),Q113,Q113+VLOOKUP(R113,[1]Lists!$B$5:$C$14,2,0))))</f>
        <v/>
      </c>
      <c r="AI113" s="77" t="str">
        <f>IF(ISBLANK(S113),"",IF(OR(S113="DNS",S113="DNF"),"1000.00",IF(ISBLANK(T113),S113,S113+VLOOKUP(T113,[1]Lists!$B$5:$C$14,2,0))))</f>
        <v/>
      </c>
      <c r="AJ113" s="77" t="str">
        <f>IF(ISBLANK(U113),"",IF(OR(U113="DNS",U113="DNF"),"1000.00",IF(ISBLANK(V113),U113,U113+VLOOKUP(V113,[1]Lists!$B$5:$C$14,2,0))))</f>
        <v/>
      </c>
      <c r="AK113" s="77" t="str">
        <f>IF(ISBLANK(W113),"",IF(OR(W113="DNS",W113="DNF"),"1000.00",IF(ISBLANK(X113),W113,W113+VLOOKUP(X113,[1]Lists!$B$5:$C$14,2,0))))</f>
        <v/>
      </c>
      <c r="AL113" s="77" t="str">
        <f>IF(ISBLANK(Y113),"",IF(OR(Y113="DNS",Y113="DNF"),"1000.00",IF(ISBLANK(Z113),Y113,Y113+VLOOKUP(Z113,[1]Lists!$B$5:$C$14,2,0))))</f>
        <v/>
      </c>
      <c r="AM113" s="77" t="str">
        <f>IF(ISBLANK(AA113),"",IF(OR(AA113="DNS",AA113="DNF"),"1000.00",IF(ISBLANK(AB113),AA113,AA113+VLOOKUP(AB113,[1]Lists!$B$5:$C$14,2,0))))</f>
        <v/>
      </c>
      <c r="AN113" s="78" t="str">
        <f>IF(ISBLANK(AC113),"",IF(OR(AC113="DNS",AC113="DNF"),"1000.00",IF(ISBLANK(AD113),AC113,AC113+VLOOKUP(AD113,[1]Lists!$B$5:$C$14,2,0))))</f>
        <v/>
      </c>
      <c r="AO113" s="79" t="str">
        <f t="shared" si="0"/>
        <v/>
      </c>
      <c r="AP113" s="79" t="str">
        <f t="shared" si="1"/>
        <v/>
      </c>
      <c r="AQ113" s="80"/>
      <c r="AR113" s="81"/>
      <c r="AS113" s="82"/>
      <c r="AT113" s="81"/>
      <c r="AU113" s="82"/>
      <c r="AV113" s="81"/>
      <c r="AW113" s="82"/>
      <c r="AX113" s="81"/>
      <c r="AY113" s="82"/>
      <c r="AZ113" s="81"/>
      <c r="BA113" s="82"/>
      <c r="BB113" s="81"/>
      <c r="BC113" s="82"/>
      <c r="BD113" s="81"/>
      <c r="BE113" s="82"/>
      <c r="BF113" s="81"/>
      <c r="BG113" s="82"/>
      <c r="BH113" s="81"/>
      <c r="BI113" s="82"/>
      <c r="BJ113" s="81"/>
      <c r="BK113" s="76" t="str">
        <f>IF(ISBLANK(AQ113),"",IF(OR(AQ113="DNS",AQ113="DNF"),"1000.00",IF(ISBLANK(AR113),AQ113,AQ113+VLOOKUP(AR113,[1]Lists!$B$5:$C$14,2,0))))</f>
        <v/>
      </c>
      <c r="BL113" s="77" t="str">
        <f>IF(ISBLANK(AS113),"",IF(OR(AS113="DNS",AS113="DNF"),"1000.00",IF(ISBLANK(AT113),AS113,AS113+VLOOKUP(AT113,[1]Lists!$B$5:$C$14,2,0))))</f>
        <v/>
      </c>
      <c r="BM113" s="77" t="str">
        <f>IF(ISBLANK(AU113),"",IF(OR(AU113="DNS",AU113="DNF"),"1000.00",IF(ISBLANK(AV113),AU113,AU113+VLOOKUP(AV113,[1]Lists!$B$5:$C$14,2,0))))</f>
        <v/>
      </c>
      <c r="BN113" s="77" t="str">
        <f>IF(ISBLANK(AW113),"",IF(OR(AW113="DNS",AW113="DNF"),"1000.00",IF(ISBLANK(AX113),AW113,AW113+VLOOKUP(AX113,[1]Lists!$B$5:$C$14,2,0))))</f>
        <v/>
      </c>
      <c r="BO113" s="77" t="str">
        <f>IF(ISBLANK(AY113),"",IF(OR(AY113="DNS",AY113="DNF"),"1000.00",IF(ISBLANK(AZ113),AY113,AY113+VLOOKUP(AZ113,[1]Lists!$B$5:$C$14,2,0))))</f>
        <v/>
      </c>
      <c r="BP113" s="77" t="str">
        <f>IF(ISBLANK(BA113),"",IF(OR(BA113="DNS",BA113="DNF"),"1000.00",IF(ISBLANK(BB113),BA113,BA113+VLOOKUP(BB113,[1]Lists!$B$5:$C$14,2,0))))</f>
        <v/>
      </c>
      <c r="BQ113" s="77" t="str">
        <f>IF(ISBLANK(BC113),"",IF(OR(BC113="DNS",BC113="DNF"),"1000.00",IF(ISBLANK(BD113),BC113,BC113+VLOOKUP(BD113,[1]Lists!$B$5:$C$14,2,0))))</f>
        <v/>
      </c>
      <c r="BR113" s="77" t="str">
        <f>IF(ISBLANK(BE113),"",IF(OR(BE113="DNS",BE113="DNF"),"1000.00",IF(ISBLANK(BF113),BE113,BE113+VLOOKUP(BF113,[1]Lists!$B$5:$C$14,2,0))))</f>
        <v/>
      </c>
      <c r="BS113" s="77" t="str">
        <f>IF(ISBLANK(BG113),"",IF(OR(BG113="DNS",BG113="DNF"),"1000.00",IF(ISBLANK(BH113),BG113,BG113+VLOOKUP(BH113,[1]Lists!$B$5:$C$14,2,0))))</f>
        <v/>
      </c>
      <c r="BT113" s="78" t="str">
        <f>IF(ISBLANK(BI113),"",IF(OR(BI113="DNS",BI113="DNF"),"1000.00",IF(ISBLANK(BJ113),BI113,BI113+VLOOKUP(BJ113,[1]Lists!$B$5:$C$14,2,0))))</f>
        <v/>
      </c>
      <c r="BU113" s="79" t="str">
        <f t="shared" si="2"/>
        <v/>
      </c>
      <c r="BV113" s="79" t="str">
        <f>IF('[1]VCAS Entry List'!A115="","",IF(A113="","Enter No.",IF(F113="","Enter Class",IF($G$8="Single",AP113,IF(ISERROR(AO113+BU113),"DNQ",AO113+BU113)))))</f>
        <v/>
      </c>
      <c r="BW113" s="83" t="str">
        <f t="shared" si="3"/>
        <v/>
      </c>
      <c r="BX113" s="84" t="str">
        <f t="shared" si="4"/>
        <v/>
      </c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1:95" x14ac:dyDescent="0.25">
      <c r="A114" s="65"/>
      <c r="B114" s="66" t="str">
        <f>IF(ISBLANK('[1]VCAS Entry List'!A116),"",'[1]VCAS Entry List'!A116)</f>
        <v/>
      </c>
      <c r="C114" s="66" t="str">
        <f>IF(ISBLANK('[1]VCAS Entry List'!B116&amp;" "&amp;'[1]VCAS Entry List'!C116&amp;" "&amp;'[1]VCAS Entry List'!D116),"",'[1]VCAS Entry List'!B116&amp;" "&amp;'[1]VCAS Entry List'!C116&amp;" "&amp;'[1]VCAS Entry List'!D116)</f>
        <v xml:space="preserve">  </v>
      </c>
      <c r="D114" s="67" t="str">
        <f>IF(ISBLANK('[1]VCAS Entry List'!B116),"",'[1]VCAS Entry List'!B116)</f>
        <v/>
      </c>
      <c r="E114" s="67" t="str">
        <f>IF(ISBLANK('[1]VCAS Entry List'!C116),"",'[1]VCAS Entry List'!C116)</f>
        <v/>
      </c>
      <c r="F114" s="68" t="str">
        <f>IF(ISBLANK('[1]VCAS Entry List'!D116),"",'[1]VCAS Entry List'!D116)</f>
        <v/>
      </c>
      <c r="G114" s="69" t="str">
        <f>IF(ISBLANK('[1]VCAS Entry List'!E116),"",'[1]VCAS Entry List'!E116)</f>
        <v/>
      </c>
      <c r="H114" s="70" t="str">
        <f>IF(ISBLANK('[1]VCAS Entry List'!F116),"",'[1]VCAS Entry List'!F116)</f>
        <v/>
      </c>
      <c r="I114" s="71" t="str">
        <f>IF(ISBLANK('[1]VCAS Entry List'!G116),"",'[1]VCAS Entry List'!G116)</f>
        <v/>
      </c>
      <c r="J114" s="72" t="str">
        <f>IF(ISBLANK('[1]VCAS Entry List'!H116),"",'[1]VCAS Entry List'!H116)</f>
        <v/>
      </c>
      <c r="K114" s="73"/>
      <c r="L114" s="74"/>
      <c r="M114" s="75"/>
      <c r="N114" s="74"/>
      <c r="O114" s="75"/>
      <c r="P114" s="74"/>
      <c r="Q114" s="75"/>
      <c r="R114" s="74"/>
      <c r="S114" s="75"/>
      <c r="T114" s="74"/>
      <c r="U114" s="75"/>
      <c r="V114" s="74"/>
      <c r="W114" s="75"/>
      <c r="X114" s="74"/>
      <c r="Y114" s="75"/>
      <c r="Z114" s="74"/>
      <c r="AA114" s="75"/>
      <c r="AB114" s="74"/>
      <c r="AC114" s="75"/>
      <c r="AD114" s="74"/>
      <c r="AE114" s="76" t="str">
        <f>IF(ISBLANK(K114),"",IF(OR(K114="DNS",K114="DNF"),"1000.00",IF(ISBLANK(L114),K114,K114+VLOOKUP(L114,[1]Lists!$B$5:$C$14,2,0))))</f>
        <v/>
      </c>
      <c r="AF114" s="77" t="str">
        <f>IF(ISBLANK(M114),"",IF(OR(M114="DNS",M114="DNF"),"1000.00",IF(ISBLANK(N114),M114,M114+VLOOKUP(N114,[1]Lists!$B$5:$C$14,2,0))))</f>
        <v/>
      </c>
      <c r="AG114" s="77" t="str">
        <f>IF(ISBLANK(O114),"",IF(OR(O114="DNS",O114="DNF"),"1000.00",IF(ISBLANK(P114),O114,O114+VLOOKUP(P114,[1]Lists!$B$5:$C$14,2,0))))</f>
        <v/>
      </c>
      <c r="AH114" s="77" t="str">
        <f>IF(ISBLANK(Q114),"",IF(OR(Q114="DNS",Q114="DNF"),"1000.00",IF(ISBLANK(R114),Q114,Q114+VLOOKUP(R114,[1]Lists!$B$5:$C$14,2,0))))</f>
        <v/>
      </c>
      <c r="AI114" s="77" t="str">
        <f>IF(ISBLANK(S114),"",IF(OR(S114="DNS",S114="DNF"),"1000.00",IF(ISBLANK(T114),S114,S114+VLOOKUP(T114,[1]Lists!$B$5:$C$14,2,0))))</f>
        <v/>
      </c>
      <c r="AJ114" s="77" t="str">
        <f>IF(ISBLANK(U114),"",IF(OR(U114="DNS",U114="DNF"),"1000.00",IF(ISBLANK(V114),U114,U114+VLOOKUP(V114,[1]Lists!$B$5:$C$14,2,0))))</f>
        <v/>
      </c>
      <c r="AK114" s="77" t="str">
        <f>IF(ISBLANK(W114),"",IF(OR(W114="DNS",W114="DNF"),"1000.00",IF(ISBLANK(X114),W114,W114+VLOOKUP(X114,[1]Lists!$B$5:$C$14,2,0))))</f>
        <v/>
      </c>
      <c r="AL114" s="77" t="str">
        <f>IF(ISBLANK(Y114),"",IF(OR(Y114="DNS",Y114="DNF"),"1000.00",IF(ISBLANK(Z114),Y114,Y114+VLOOKUP(Z114,[1]Lists!$B$5:$C$14,2,0))))</f>
        <v/>
      </c>
      <c r="AM114" s="77" t="str">
        <f>IF(ISBLANK(AA114),"",IF(OR(AA114="DNS",AA114="DNF"),"1000.00",IF(ISBLANK(AB114),AA114,AA114+VLOOKUP(AB114,[1]Lists!$B$5:$C$14,2,0))))</f>
        <v/>
      </c>
      <c r="AN114" s="78" t="str">
        <f>IF(ISBLANK(AC114),"",IF(OR(AC114="DNS",AC114="DNF"),"1000.00",IF(ISBLANK(AD114),AC114,AC114+VLOOKUP(AD114,[1]Lists!$B$5:$C$14,2,0))))</f>
        <v/>
      </c>
      <c r="AO114" s="79" t="str">
        <f t="shared" si="0"/>
        <v/>
      </c>
      <c r="AP114" s="79" t="str">
        <f t="shared" si="1"/>
        <v/>
      </c>
      <c r="AQ114" s="80"/>
      <c r="AR114" s="81"/>
      <c r="AS114" s="82"/>
      <c r="AT114" s="81"/>
      <c r="AU114" s="82"/>
      <c r="AV114" s="81"/>
      <c r="AW114" s="82"/>
      <c r="AX114" s="81"/>
      <c r="AY114" s="82"/>
      <c r="AZ114" s="81"/>
      <c r="BA114" s="82"/>
      <c r="BB114" s="81"/>
      <c r="BC114" s="82"/>
      <c r="BD114" s="81"/>
      <c r="BE114" s="82"/>
      <c r="BF114" s="81"/>
      <c r="BG114" s="82"/>
      <c r="BH114" s="81"/>
      <c r="BI114" s="82"/>
      <c r="BJ114" s="81"/>
      <c r="BK114" s="76" t="str">
        <f>IF(ISBLANK(AQ114),"",IF(OR(AQ114="DNS",AQ114="DNF"),"1000.00",IF(ISBLANK(AR114),AQ114,AQ114+VLOOKUP(AR114,[1]Lists!$B$5:$C$14,2,0))))</f>
        <v/>
      </c>
      <c r="BL114" s="77" t="str">
        <f>IF(ISBLANK(AS114),"",IF(OR(AS114="DNS",AS114="DNF"),"1000.00",IF(ISBLANK(AT114),AS114,AS114+VLOOKUP(AT114,[1]Lists!$B$5:$C$14,2,0))))</f>
        <v/>
      </c>
      <c r="BM114" s="77" t="str">
        <f>IF(ISBLANK(AU114),"",IF(OR(AU114="DNS",AU114="DNF"),"1000.00",IF(ISBLANK(AV114),AU114,AU114+VLOOKUP(AV114,[1]Lists!$B$5:$C$14,2,0))))</f>
        <v/>
      </c>
      <c r="BN114" s="77" t="str">
        <f>IF(ISBLANK(AW114),"",IF(OR(AW114="DNS",AW114="DNF"),"1000.00",IF(ISBLANK(AX114),AW114,AW114+VLOOKUP(AX114,[1]Lists!$B$5:$C$14,2,0))))</f>
        <v/>
      </c>
      <c r="BO114" s="77" t="str">
        <f>IF(ISBLANK(AY114),"",IF(OR(AY114="DNS",AY114="DNF"),"1000.00",IF(ISBLANK(AZ114),AY114,AY114+VLOOKUP(AZ114,[1]Lists!$B$5:$C$14,2,0))))</f>
        <v/>
      </c>
      <c r="BP114" s="77" t="str">
        <f>IF(ISBLANK(BA114),"",IF(OR(BA114="DNS",BA114="DNF"),"1000.00",IF(ISBLANK(BB114),BA114,BA114+VLOOKUP(BB114,[1]Lists!$B$5:$C$14,2,0))))</f>
        <v/>
      </c>
      <c r="BQ114" s="77" t="str">
        <f>IF(ISBLANK(BC114),"",IF(OR(BC114="DNS",BC114="DNF"),"1000.00",IF(ISBLANK(BD114),BC114,BC114+VLOOKUP(BD114,[1]Lists!$B$5:$C$14,2,0))))</f>
        <v/>
      </c>
      <c r="BR114" s="77" t="str">
        <f>IF(ISBLANK(BE114),"",IF(OR(BE114="DNS",BE114="DNF"),"1000.00",IF(ISBLANK(BF114),BE114,BE114+VLOOKUP(BF114,[1]Lists!$B$5:$C$14,2,0))))</f>
        <v/>
      </c>
      <c r="BS114" s="77" t="str">
        <f>IF(ISBLANK(BG114),"",IF(OR(BG114="DNS",BG114="DNF"),"1000.00",IF(ISBLANK(BH114),BG114,BG114+VLOOKUP(BH114,[1]Lists!$B$5:$C$14,2,0))))</f>
        <v/>
      </c>
      <c r="BT114" s="78" t="str">
        <f>IF(ISBLANK(BI114),"",IF(OR(BI114="DNS",BI114="DNF"),"1000.00",IF(ISBLANK(BJ114),BI114,BI114+VLOOKUP(BJ114,[1]Lists!$B$5:$C$14,2,0))))</f>
        <v/>
      </c>
      <c r="BU114" s="79" t="str">
        <f t="shared" si="2"/>
        <v/>
      </c>
      <c r="BV114" s="79" t="str">
        <f>IF('[1]VCAS Entry List'!A116="","",IF(A114="","Enter No.",IF(F114="","Enter Class",IF($G$8="Single",AP114,IF(ISERROR(AO114+BU114),"DNQ",AO114+BU114)))))</f>
        <v/>
      </c>
      <c r="BW114" s="83" t="str">
        <f t="shared" si="3"/>
        <v/>
      </c>
      <c r="BX114" s="84" t="str">
        <f t="shared" si="4"/>
        <v/>
      </c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1:95" x14ac:dyDescent="0.25">
      <c r="A115" s="65"/>
      <c r="B115" s="66" t="str">
        <f>IF(ISBLANK('[1]VCAS Entry List'!A117),"",'[1]VCAS Entry List'!A117)</f>
        <v/>
      </c>
      <c r="C115" s="66" t="str">
        <f>IF(ISBLANK('[1]VCAS Entry List'!B117&amp;" "&amp;'[1]VCAS Entry List'!C117&amp;" "&amp;'[1]VCAS Entry List'!D117),"",'[1]VCAS Entry List'!B117&amp;" "&amp;'[1]VCAS Entry List'!C117&amp;" "&amp;'[1]VCAS Entry List'!D117)</f>
        <v xml:space="preserve">  </v>
      </c>
      <c r="D115" s="67" t="str">
        <f>IF(ISBLANK('[1]VCAS Entry List'!B117),"",'[1]VCAS Entry List'!B117)</f>
        <v/>
      </c>
      <c r="E115" s="67" t="str">
        <f>IF(ISBLANK('[1]VCAS Entry List'!C117),"",'[1]VCAS Entry List'!C117)</f>
        <v/>
      </c>
      <c r="F115" s="68" t="str">
        <f>IF(ISBLANK('[1]VCAS Entry List'!D117),"",'[1]VCAS Entry List'!D117)</f>
        <v/>
      </c>
      <c r="G115" s="69" t="str">
        <f>IF(ISBLANK('[1]VCAS Entry List'!E117),"",'[1]VCAS Entry List'!E117)</f>
        <v/>
      </c>
      <c r="H115" s="70" t="str">
        <f>IF(ISBLANK('[1]VCAS Entry List'!F117),"",'[1]VCAS Entry List'!F117)</f>
        <v/>
      </c>
      <c r="I115" s="71" t="str">
        <f>IF(ISBLANK('[1]VCAS Entry List'!G117),"",'[1]VCAS Entry List'!G117)</f>
        <v/>
      </c>
      <c r="J115" s="72" t="str">
        <f>IF(ISBLANK('[1]VCAS Entry List'!H117),"",'[1]VCAS Entry List'!H117)</f>
        <v/>
      </c>
      <c r="K115" s="73"/>
      <c r="L115" s="74"/>
      <c r="M115" s="75"/>
      <c r="N115" s="74"/>
      <c r="O115" s="75"/>
      <c r="P115" s="74"/>
      <c r="Q115" s="75"/>
      <c r="R115" s="74"/>
      <c r="S115" s="75"/>
      <c r="T115" s="74"/>
      <c r="U115" s="75"/>
      <c r="V115" s="74"/>
      <c r="W115" s="75"/>
      <c r="X115" s="74"/>
      <c r="Y115" s="75"/>
      <c r="Z115" s="74"/>
      <c r="AA115" s="75"/>
      <c r="AB115" s="74"/>
      <c r="AC115" s="75"/>
      <c r="AD115" s="74"/>
      <c r="AE115" s="76" t="str">
        <f>IF(ISBLANK(K115),"",IF(OR(K115="DNS",K115="DNF"),"1000.00",IF(ISBLANK(L115),K115,K115+VLOOKUP(L115,[1]Lists!$B$5:$C$14,2,0))))</f>
        <v/>
      </c>
      <c r="AF115" s="77" t="str">
        <f>IF(ISBLANK(M115),"",IF(OR(M115="DNS",M115="DNF"),"1000.00",IF(ISBLANK(N115),M115,M115+VLOOKUP(N115,[1]Lists!$B$5:$C$14,2,0))))</f>
        <v/>
      </c>
      <c r="AG115" s="77" t="str">
        <f>IF(ISBLANK(O115),"",IF(OR(O115="DNS",O115="DNF"),"1000.00",IF(ISBLANK(P115),O115,O115+VLOOKUP(P115,[1]Lists!$B$5:$C$14,2,0))))</f>
        <v/>
      </c>
      <c r="AH115" s="77" t="str">
        <f>IF(ISBLANK(Q115),"",IF(OR(Q115="DNS",Q115="DNF"),"1000.00",IF(ISBLANK(R115),Q115,Q115+VLOOKUP(R115,[1]Lists!$B$5:$C$14,2,0))))</f>
        <v/>
      </c>
      <c r="AI115" s="77" t="str">
        <f>IF(ISBLANK(S115),"",IF(OR(S115="DNS",S115="DNF"),"1000.00",IF(ISBLANK(T115),S115,S115+VLOOKUP(T115,[1]Lists!$B$5:$C$14,2,0))))</f>
        <v/>
      </c>
      <c r="AJ115" s="77" t="str">
        <f>IF(ISBLANK(U115),"",IF(OR(U115="DNS",U115="DNF"),"1000.00",IF(ISBLANK(V115),U115,U115+VLOOKUP(V115,[1]Lists!$B$5:$C$14,2,0))))</f>
        <v/>
      </c>
      <c r="AK115" s="77" t="str">
        <f>IF(ISBLANK(W115),"",IF(OR(W115="DNS",W115="DNF"),"1000.00",IF(ISBLANK(X115),W115,W115+VLOOKUP(X115,[1]Lists!$B$5:$C$14,2,0))))</f>
        <v/>
      </c>
      <c r="AL115" s="77" t="str">
        <f>IF(ISBLANK(Y115),"",IF(OR(Y115="DNS",Y115="DNF"),"1000.00",IF(ISBLANK(Z115),Y115,Y115+VLOOKUP(Z115,[1]Lists!$B$5:$C$14,2,0))))</f>
        <v/>
      </c>
      <c r="AM115" s="77" t="str">
        <f>IF(ISBLANK(AA115),"",IF(OR(AA115="DNS",AA115="DNF"),"1000.00",IF(ISBLANK(AB115),AA115,AA115+VLOOKUP(AB115,[1]Lists!$B$5:$C$14,2,0))))</f>
        <v/>
      </c>
      <c r="AN115" s="78" t="str">
        <f>IF(ISBLANK(AC115),"",IF(OR(AC115="DNS",AC115="DNF"),"1000.00",IF(ISBLANK(AD115),AC115,AC115+VLOOKUP(AD115,[1]Lists!$B$5:$C$14,2,0))))</f>
        <v/>
      </c>
      <c r="AO115" s="79" t="str">
        <f t="shared" si="0"/>
        <v/>
      </c>
      <c r="AP115" s="79" t="str">
        <f t="shared" si="1"/>
        <v/>
      </c>
      <c r="AQ115" s="80"/>
      <c r="AR115" s="81"/>
      <c r="AS115" s="82"/>
      <c r="AT115" s="81"/>
      <c r="AU115" s="82"/>
      <c r="AV115" s="81"/>
      <c r="AW115" s="82"/>
      <c r="AX115" s="81"/>
      <c r="AY115" s="82"/>
      <c r="AZ115" s="81"/>
      <c r="BA115" s="82"/>
      <c r="BB115" s="81"/>
      <c r="BC115" s="82"/>
      <c r="BD115" s="81"/>
      <c r="BE115" s="82"/>
      <c r="BF115" s="81"/>
      <c r="BG115" s="82"/>
      <c r="BH115" s="81"/>
      <c r="BI115" s="82"/>
      <c r="BJ115" s="81"/>
      <c r="BK115" s="76" t="str">
        <f>IF(ISBLANK(AQ115),"",IF(OR(AQ115="DNS",AQ115="DNF"),"1000.00",IF(ISBLANK(AR115),AQ115,AQ115+VLOOKUP(AR115,[1]Lists!$B$5:$C$14,2,0))))</f>
        <v/>
      </c>
      <c r="BL115" s="77" t="str">
        <f>IF(ISBLANK(AS115),"",IF(OR(AS115="DNS",AS115="DNF"),"1000.00",IF(ISBLANK(AT115),AS115,AS115+VLOOKUP(AT115,[1]Lists!$B$5:$C$14,2,0))))</f>
        <v/>
      </c>
      <c r="BM115" s="77" t="str">
        <f>IF(ISBLANK(AU115),"",IF(OR(AU115="DNS",AU115="DNF"),"1000.00",IF(ISBLANK(AV115),AU115,AU115+VLOOKUP(AV115,[1]Lists!$B$5:$C$14,2,0))))</f>
        <v/>
      </c>
      <c r="BN115" s="77" t="str">
        <f>IF(ISBLANK(AW115),"",IF(OR(AW115="DNS",AW115="DNF"),"1000.00",IF(ISBLANK(AX115),AW115,AW115+VLOOKUP(AX115,[1]Lists!$B$5:$C$14,2,0))))</f>
        <v/>
      </c>
      <c r="BO115" s="77" t="str">
        <f>IF(ISBLANK(AY115),"",IF(OR(AY115="DNS",AY115="DNF"),"1000.00",IF(ISBLANK(AZ115),AY115,AY115+VLOOKUP(AZ115,[1]Lists!$B$5:$C$14,2,0))))</f>
        <v/>
      </c>
      <c r="BP115" s="77" t="str">
        <f>IF(ISBLANK(BA115),"",IF(OR(BA115="DNS",BA115="DNF"),"1000.00",IF(ISBLANK(BB115),BA115,BA115+VLOOKUP(BB115,[1]Lists!$B$5:$C$14,2,0))))</f>
        <v/>
      </c>
      <c r="BQ115" s="77" t="str">
        <f>IF(ISBLANK(BC115),"",IF(OR(BC115="DNS",BC115="DNF"),"1000.00",IF(ISBLANK(BD115),BC115,BC115+VLOOKUP(BD115,[1]Lists!$B$5:$C$14,2,0))))</f>
        <v/>
      </c>
      <c r="BR115" s="77" t="str">
        <f>IF(ISBLANK(BE115),"",IF(OR(BE115="DNS",BE115="DNF"),"1000.00",IF(ISBLANK(BF115),BE115,BE115+VLOOKUP(BF115,[1]Lists!$B$5:$C$14,2,0))))</f>
        <v/>
      </c>
      <c r="BS115" s="77" t="str">
        <f>IF(ISBLANK(BG115),"",IF(OR(BG115="DNS",BG115="DNF"),"1000.00",IF(ISBLANK(BH115),BG115,BG115+VLOOKUP(BH115,[1]Lists!$B$5:$C$14,2,0))))</f>
        <v/>
      </c>
      <c r="BT115" s="78" t="str">
        <f>IF(ISBLANK(BI115),"",IF(OR(BI115="DNS",BI115="DNF"),"1000.00",IF(ISBLANK(BJ115),BI115,BI115+VLOOKUP(BJ115,[1]Lists!$B$5:$C$14,2,0))))</f>
        <v/>
      </c>
      <c r="BU115" s="79" t="str">
        <f t="shared" si="2"/>
        <v/>
      </c>
      <c r="BV115" s="79" t="str">
        <f>IF('[1]VCAS Entry List'!A117="","",IF(A115="","Enter No.",IF(F115="","Enter Class",IF($G$8="Single",AP115,IF(ISERROR(AO115+BU115),"DNQ",AO115+BU115)))))</f>
        <v/>
      </c>
      <c r="BW115" s="83" t="str">
        <f t="shared" si="3"/>
        <v/>
      </c>
      <c r="BX115" s="84" t="str">
        <f t="shared" si="4"/>
        <v/>
      </c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1:95" x14ac:dyDescent="0.25">
      <c r="A116" s="65"/>
      <c r="B116" s="66" t="str">
        <f>IF(ISBLANK('[1]VCAS Entry List'!A118),"",'[1]VCAS Entry List'!A118)</f>
        <v/>
      </c>
      <c r="C116" s="66" t="str">
        <f>IF(ISBLANK('[1]VCAS Entry List'!B118&amp;" "&amp;'[1]VCAS Entry List'!C118&amp;" "&amp;'[1]VCAS Entry List'!D118),"",'[1]VCAS Entry List'!B118&amp;" "&amp;'[1]VCAS Entry List'!C118&amp;" "&amp;'[1]VCAS Entry List'!D118)</f>
        <v xml:space="preserve">  </v>
      </c>
      <c r="D116" s="67" t="str">
        <f>IF(ISBLANK('[1]VCAS Entry List'!B118),"",'[1]VCAS Entry List'!B118)</f>
        <v/>
      </c>
      <c r="E116" s="67" t="str">
        <f>IF(ISBLANK('[1]VCAS Entry List'!C118),"",'[1]VCAS Entry List'!C118)</f>
        <v/>
      </c>
      <c r="F116" s="68" t="str">
        <f>IF(ISBLANK('[1]VCAS Entry List'!D118),"",'[1]VCAS Entry List'!D118)</f>
        <v/>
      </c>
      <c r="G116" s="69" t="str">
        <f>IF(ISBLANK('[1]VCAS Entry List'!E118),"",'[1]VCAS Entry List'!E118)</f>
        <v/>
      </c>
      <c r="H116" s="70" t="str">
        <f>IF(ISBLANK('[1]VCAS Entry List'!F118),"",'[1]VCAS Entry List'!F118)</f>
        <v/>
      </c>
      <c r="I116" s="71" t="str">
        <f>IF(ISBLANK('[1]VCAS Entry List'!G118),"",'[1]VCAS Entry List'!G118)</f>
        <v/>
      </c>
      <c r="J116" s="72" t="str">
        <f>IF(ISBLANK('[1]VCAS Entry List'!H118),"",'[1]VCAS Entry List'!H118)</f>
        <v/>
      </c>
      <c r="K116" s="73"/>
      <c r="L116" s="74"/>
      <c r="M116" s="75"/>
      <c r="N116" s="74"/>
      <c r="O116" s="75"/>
      <c r="P116" s="74"/>
      <c r="Q116" s="75"/>
      <c r="R116" s="74"/>
      <c r="S116" s="75"/>
      <c r="T116" s="74"/>
      <c r="U116" s="75"/>
      <c r="V116" s="74"/>
      <c r="W116" s="75"/>
      <c r="X116" s="74"/>
      <c r="Y116" s="75"/>
      <c r="Z116" s="74"/>
      <c r="AA116" s="75"/>
      <c r="AB116" s="74"/>
      <c r="AC116" s="75"/>
      <c r="AD116" s="74"/>
      <c r="AE116" s="76" t="str">
        <f>IF(ISBLANK(K116),"",IF(OR(K116="DNS",K116="DNF"),"1000.00",IF(ISBLANK(L116),K116,K116+VLOOKUP(L116,[1]Lists!$B$5:$C$14,2,0))))</f>
        <v/>
      </c>
      <c r="AF116" s="77" t="str">
        <f>IF(ISBLANK(M116),"",IF(OR(M116="DNS",M116="DNF"),"1000.00",IF(ISBLANK(N116),M116,M116+VLOOKUP(N116,[1]Lists!$B$5:$C$14,2,0))))</f>
        <v/>
      </c>
      <c r="AG116" s="77" t="str">
        <f>IF(ISBLANK(O116),"",IF(OR(O116="DNS",O116="DNF"),"1000.00",IF(ISBLANK(P116),O116,O116+VLOOKUP(P116,[1]Lists!$B$5:$C$14,2,0))))</f>
        <v/>
      </c>
      <c r="AH116" s="77" t="str">
        <f>IF(ISBLANK(Q116),"",IF(OR(Q116="DNS",Q116="DNF"),"1000.00",IF(ISBLANK(R116),Q116,Q116+VLOOKUP(R116,[1]Lists!$B$5:$C$14,2,0))))</f>
        <v/>
      </c>
      <c r="AI116" s="77" t="str">
        <f>IF(ISBLANK(S116),"",IF(OR(S116="DNS",S116="DNF"),"1000.00",IF(ISBLANK(T116),S116,S116+VLOOKUP(T116,[1]Lists!$B$5:$C$14,2,0))))</f>
        <v/>
      </c>
      <c r="AJ116" s="77" t="str">
        <f>IF(ISBLANK(U116),"",IF(OR(U116="DNS",U116="DNF"),"1000.00",IF(ISBLANK(V116),U116,U116+VLOOKUP(V116,[1]Lists!$B$5:$C$14,2,0))))</f>
        <v/>
      </c>
      <c r="AK116" s="77" t="str">
        <f>IF(ISBLANK(W116),"",IF(OR(W116="DNS",W116="DNF"),"1000.00",IF(ISBLANK(X116),W116,W116+VLOOKUP(X116,[1]Lists!$B$5:$C$14,2,0))))</f>
        <v/>
      </c>
      <c r="AL116" s="77" t="str">
        <f>IF(ISBLANK(Y116),"",IF(OR(Y116="DNS",Y116="DNF"),"1000.00",IF(ISBLANK(Z116),Y116,Y116+VLOOKUP(Z116,[1]Lists!$B$5:$C$14,2,0))))</f>
        <v/>
      </c>
      <c r="AM116" s="77" t="str">
        <f>IF(ISBLANK(AA116),"",IF(OR(AA116="DNS",AA116="DNF"),"1000.00",IF(ISBLANK(AB116),AA116,AA116+VLOOKUP(AB116,[1]Lists!$B$5:$C$14,2,0))))</f>
        <v/>
      </c>
      <c r="AN116" s="78" t="str">
        <f>IF(ISBLANK(AC116),"",IF(OR(AC116="DNS",AC116="DNF"),"1000.00",IF(ISBLANK(AD116),AC116,AC116+VLOOKUP(AD116,[1]Lists!$B$5:$C$14,2,0))))</f>
        <v/>
      </c>
      <c r="AO116" s="79" t="str">
        <f t="shared" si="0"/>
        <v/>
      </c>
      <c r="AP116" s="79" t="str">
        <f t="shared" si="1"/>
        <v/>
      </c>
      <c r="AQ116" s="80"/>
      <c r="AR116" s="81"/>
      <c r="AS116" s="82"/>
      <c r="AT116" s="81"/>
      <c r="AU116" s="82"/>
      <c r="AV116" s="81"/>
      <c r="AW116" s="82"/>
      <c r="AX116" s="81"/>
      <c r="AY116" s="82"/>
      <c r="AZ116" s="81"/>
      <c r="BA116" s="82"/>
      <c r="BB116" s="81"/>
      <c r="BC116" s="82"/>
      <c r="BD116" s="81"/>
      <c r="BE116" s="82"/>
      <c r="BF116" s="81"/>
      <c r="BG116" s="82"/>
      <c r="BH116" s="81"/>
      <c r="BI116" s="82"/>
      <c r="BJ116" s="81"/>
      <c r="BK116" s="76" t="str">
        <f>IF(ISBLANK(AQ116),"",IF(OR(AQ116="DNS",AQ116="DNF"),"1000.00",IF(ISBLANK(AR116),AQ116,AQ116+VLOOKUP(AR116,[1]Lists!$B$5:$C$14,2,0))))</f>
        <v/>
      </c>
      <c r="BL116" s="77" t="str">
        <f>IF(ISBLANK(AS116),"",IF(OR(AS116="DNS",AS116="DNF"),"1000.00",IF(ISBLANK(AT116),AS116,AS116+VLOOKUP(AT116,[1]Lists!$B$5:$C$14,2,0))))</f>
        <v/>
      </c>
      <c r="BM116" s="77" t="str">
        <f>IF(ISBLANK(AU116),"",IF(OR(AU116="DNS",AU116="DNF"),"1000.00",IF(ISBLANK(AV116),AU116,AU116+VLOOKUP(AV116,[1]Lists!$B$5:$C$14,2,0))))</f>
        <v/>
      </c>
      <c r="BN116" s="77" t="str">
        <f>IF(ISBLANK(AW116),"",IF(OR(AW116="DNS",AW116="DNF"),"1000.00",IF(ISBLANK(AX116),AW116,AW116+VLOOKUP(AX116,[1]Lists!$B$5:$C$14,2,0))))</f>
        <v/>
      </c>
      <c r="BO116" s="77" t="str">
        <f>IF(ISBLANK(AY116),"",IF(OR(AY116="DNS",AY116="DNF"),"1000.00",IF(ISBLANK(AZ116),AY116,AY116+VLOOKUP(AZ116,[1]Lists!$B$5:$C$14,2,0))))</f>
        <v/>
      </c>
      <c r="BP116" s="77" t="str">
        <f>IF(ISBLANK(BA116),"",IF(OR(BA116="DNS",BA116="DNF"),"1000.00",IF(ISBLANK(BB116),BA116,BA116+VLOOKUP(BB116,[1]Lists!$B$5:$C$14,2,0))))</f>
        <v/>
      </c>
      <c r="BQ116" s="77" t="str">
        <f>IF(ISBLANK(BC116),"",IF(OR(BC116="DNS",BC116="DNF"),"1000.00",IF(ISBLANK(BD116),BC116,BC116+VLOOKUP(BD116,[1]Lists!$B$5:$C$14,2,0))))</f>
        <v/>
      </c>
      <c r="BR116" s="77" t="str">
        <f>IF(ISBLANK(BE116),"",IF(OR(BE116="DNS",BE116="DNF"),"1000.00",IF(ISBLANK(BF116),BE116,BE116+VLOOKUP(BF116,[1]Lists!$B$5:$C$14,2,0))))</f>
        <v/>
      </c>
      <c r="BS116" s="77" t="str">
        <f>IF(ISBLANK(BG116),"",IF(OR(BG116="DNS",BG116="DNF"),"1000.00",IF(ISBLANK(BH116),BG116,BG116+VLOOKUP(BH116,[1]Lists!$B$5:$C$14,2,0))))</f>
        <v/>
      </c>
      <c r="BT116" s="78" t="str">
        <f>IF(ISBLANK(BI116),"",IF(OR(BI116="DNS",BI116="DNF"),"1000.00",IF(ISBLANK(BJ116),BI116,BI116+VLOOKUP(BJ116,[1]Lists!$B$5:$C$14,2,0))))</f>
        <v/>
      </c>
      <c r="BU116" s="79" t="str">
        <f t="shared" si="2"/>
        <v/>
      </c>
      <c r="BV116" s="79" t="str">
        <f>IF('[1]VCAS Entry List'!A118="","",IF(A116="","Enter No.",IF(F116="","Enter Class",IF($G$8="Single",AP116,IF(ISERROR(AO116+BU116),"DNQ",AO116+BU116)))))</f>
        <v/>
      </c>
      <c r="BW116" s="83" t="str">
        <f t="shared" si="3"/>
        <v/>
      </c>
      <c r="BX116" s="84" t="str">
        <f t="shared" si="4"/>
        <v/>
      </c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1:95" x14ac:dyDescent="0.25">
      <c r="A117" s="65"/>
      <c r="B117" s="66" t="str">
        <f>IF(ISBLANK('[1]VCAS Entry List'!A119),"",'[1]VCAS Entry List'!A119)</f>
        <v/>
      </c>
      <c r="C117" s="66" t="str">
        <f>IF(ISBLANK('[1]VCAS Entry List'!B119&amp;" "&amp;'[1]VCAS Entry List'!C119&amp;" "&amp;'[1]VCAS Entry List'!D119),"",'[1]VCAS Entry List'!B119&amp;" "&amp;'[1]VCAS Entry List'!C119&amp;" "&amp;'[1]VCAS Entry List'!D119)</f>
        <v xml:space="preserve">  </v>
      </c>
      <c r="D117" s="67" t="str">
        <f>IF(ISBLANK('[1]VCAS Entry List'!B119),"",'[1]VCAS Entry List'!B119)</f>
        <v/>
      </c>
      <c r="E117" s="67" t="str">
        <f>IF(ISBLANK('[1]VCAS Entry List'!C119),"",'[1]VCAS Entry List'!C119)</f>
        <v/>
      </c>
      <c r="F117" s="68" t="str">
        <f>IF(ISBLANK('[1]VCAS Entry List'!D119),"",'[1]VCAS Entry List'!D119)</f>
        <v/>
      </c>
      <c r="G117" s="69" t="str">
        <f>IF(ISBLANK('[1]VCAS Entry List'!E119),"",'[1]VCAS Entry List'!E119)</f>
        <v/>
      </c>
      <c r="H117" s="70" t="str">
        <f>IF(ISBLANK('[1]VCAS Entry List'!F119),"",'[1]VCAS Entry List'!F119)</f>
        <v/>
      </c>
      <c r="I117" s="71" t="str">
        <f>IF(ISBLANK('[1]VCAS Entry List'!G119),"",'[1]VCAS Entry List'!G119)</f>
        <v/>
      </c>
      <c r="J117" s="72" t="str">
        <f>IF(ISBLANK('[1]VCAS Entry List'!H119),"",'[1]VCAS Entry List'!H119)</f>
        <v/>
      </c>
      <c r="K117" s="73"/>
      <c r="L117" s="74"/>
      <c r="M117" s="75"/>
      <c r="N117" s="74"/>
      <c r="O117" s="75"/>
      <c r="P117" s="74"/>
      <c r="Q117" s="75"/>
      <c r="R117" s="74"/>
      <c r="S117" s="75"/>
      <c r="T117" s="74"/>
      <c r="U117" s="75"/>
      <c r="V117" s="74"/>
      <c r="W117" s="75"/>
      <c r="X117" s="74"/>
      <c r="Y117" s="75"/>
      <c r="Z117" s="74"/>
      <c r="AA117" s="75"/>
      <c r="AB117" s="74"/>
      <c r="AC117" s="75"/>
      <c r="AD117" s="74"/>
      <c r="AE117" s="76" t="str">
        <f>IF(ISBLANK(K117),"",IF(OR(K117="DNS",K117="DNF"),"1000.00",IF(ISBLANK(L117),K117,K117+VLOOKUP(L117,[1]Lists!$B$5:$C$14,2,0))))</f>
        <v/>
      </c>
      <c r="AF117" s="77" t="str">
        <f>IF(ISBLANK(M117),"",IF(OR(M117="DNS",M117="DNF"),"1000.00",IF(ISBLANK(N117),M117,M117+VLOOKUP(N117,[1]Lists!$B$5:$C$14,2,0))))</f>
        <v/>
      </c>
      <c r="AG117" s="77" t="str">
        <f>IF(ISBLANK(O117),"",IF(OR(O117="DNS",O117="DNF"),"1000.00",IF(ISBLANK(P117),O117,O117+VLOOKUP(P117,[1]Lists!$B$5:$C$14,2,0))))</f>
        <v/>
      </c>
      <c r="AH117" s="77" t="str">
        <f>IF(ISBLANK(Q117),"",IF(OR(Q117="DNS",Q117="DNF"),"1000.00",IF(ISBLANK(R117),Q117,Q117+VLOOKUP(R117,[1]Lists!$B$5:$C$14,2,0))))</f>
        <v/>
      </c>
      <c r="AI117" s="77" t="str">
        <f>IF(ISBLANK(S117),"",IF(OR(S117="DNS",S117="DNF"),"1000.00",IF(ISBLANK(T117),S117,S117+VLOOKUP(T117,[1]Lists!$B$5:$C$14,2,0))))</f>
        <v/>
      </c>
      <c r="AJ117" s="77" t="str">
        <f>IF(ISBLANK(U117),"",IF(OR(U117="DNS",U117="DNF"),"1000.00",IF(ISBLANK(V117),U117,U117+VLOOKUP(V117,[1]Lists!$B$5:$C$14,2,0))))</f>
        <v/>
      </c>
      <c r="AK117" s="77" t="str">
        <f>IF(ISBLANK(W117),"",IF(OR(W117="DNS",W117="DNF"),"1000.00",IF(ISBLANK(X117),W117,W117+VLOOKUP(X117,[1]Lists!$B$5:$C$14,2,0))))</f>
        <v/>
      </c>
      <c r="AL117" s="77" t="str">
        <f>IF(ISBLANK(Y117),"",IF(OR(Y117="DNS",Y117="DNF"),"1000.00",IF(ISBLANK(Z117),Y117,Y117+VLOOKUP(Z117,[1]Lists!$B$5:$C$14,2,0))))</f>
        <v/>
      </c>
      <c r="AM117" s="77" t="str">
        <f>IF(ISBLANK(AA117),"",IF(OR(AA117="DNS",AA117="DNF"),"1000.00",IF(ISBLANK(AB117),AA117,AA117+VLOOKUP(AB117,[1]Lists!$B$5:$C$14,2,0))))</f>
        <v/>
      </c>
      <c r="AN117" s="78" t="str">
        <f>IF(ISBLANK(AC117),"",IF(OR(AC117="DNS",AC117="DNF"),"1000.00",IF(ISBLANK(AD117),AC117,AC117+VLOOKUP(AD117,[1]Lists!$B$5:$C$14,2,0))))</f>
        <v/>
      </c>
      <c r="AO117" s="79" t="str">
        <f t="shared" si="0"/>
        <v/>
      </c>
      <c r="AP117" s="79" t="str">
        <f t="shared" si="1"/>
        <v/>
      </c>
      <c r="AQ117" s="80"/>
      <c r="AR117" s="81"/>
      <c r="AS117" s="82"/>
      <c r="AT117" s="81"/>
      <c r="AU117" s="82"/>
      <c r="AV117" s="81"/>
      <c r="AW117" s="82"/>
      <c r="AX117" s="81"/>
      <c r="AY117" s="82"/>
      <c r="AZ117" s="81"/>
      <c r="BA117" s="82"/>
      <c r="BB117" s="81"/>
      <c r="BC117" s="82"/>
      <c r="BD117" s="81"/>
      <c r="BE117" s="82"/>
      <c r="BF117" s="81"/>
      <c r="BG117" s="82"/>
      <c r="BH117" s="81"/>
      <c r="BI117" s="82"/>
      <c r="BJ117" s="81"/>
      <c r="BK117" s="76" t="str">
        <f>IF(ISBLANK(AQ117),"",IF(OR(AQ117="DNS",AQ117="DNF"),"1000.00",IF(ISBLANK(AR117),AQ117,AQ117+VLOOKUP(AR117,[1]Lists!$B$5:$C$14,2,0))))</f>
        <v/>
      </c>
      <c r="BL117" s="77" t="str">
        <f>IF(ISBLANK(AS117),"",IF(OR(AS117="DNS",AS117="DNF"),"1000.00",IF(ISBLANK(AT117),AS117,AS117+VLOOKUP(AT117,[1]Lists!$B$5:$C$14,2,0))))</f>
        <v/>
      </c>
      <c r="BM117" s="77" t="str">
        <f>IF(ISBLANK(AU117),"",IF(OR(AU117="DNS",AU117="DNF"),"1000.00",IF(ISBLANK(AV117),AU117,AU117+VLOOKUP(AV117,[1]Lists!$B$5:$C$14,2,0))))</f>
        <v/>
      </c>
      <c r="BN117" s="77" t="str">
        <f>IF(ISBLANK(AW117),"",IF(OR(AW117="DNS",AW117="DNF"),"1000.00",IF(ISBLANK(AX117),AW117,AW117+VLOOKUP(AX117,[1]Lists!$B$5:$C$14,2,0))))</f>
        <v/>
      </c>
      <c r="BO117" s="77" t="str">
        <f>IF(ISBLANK(AY117),"",IF(OR(AY117="DNS",AY117="DNF"),"1000.00",IF(ISBLANK(AZ117),AY117,AY117+VLOOKUP(AZ117,[1]Lists!$B$5:$C$14,2,0))))</f>
        <v/>
      </c>
      <c r="BP117" s="77" t="str">
        <f>IF(ISBLANK(BA117),"",IF(OR(BA117="DNS",BA117="DNF"),"1000.00",IF(ISBLANK(BB117),BA117,BA117+VLOOKUP(BB117,[1]Lists!$B$5:$C$14,2,0))))</f>
        <v/>
      </c>
      <c r="BQ117" s="77" t="str">
        <f>IF(ISBLANK(BC117),"",IF(OR(BC117="DNS",BC117="DNF"),"1000.00",IF(ISBLANK(BD117),BC117,BC117+VLOOKUP(BD117,[1]Lists!$B$5:$C$14,2,0))))</f>
        <v/>
      </c>
      <c r="BR117" s="77" t="str">
        <f>IF(ISBLANK(BE117),"",IF(OR(BE117="DNS",BE117="DNF"),"1000.00",IF(ISBLANK(BF117),BE117,BE117+VLOOKUP(BF117,[1]Lists!$B$5:$C$14,2,0))))</f>
        <v/>
      </c>
      <c r="BS117" s="77" t="str">
        <f>IF(ISBLANK(BG117),"",IF(OR(BG117="DNS",BG117="DNF"),"1000.00",IF(ISBLANK(BH117),BG117,BG117+VLOOKUP(BH117,[1]Lists!$B$5:$C$14,2,0))))</f>
        <v/>
      </c>
      <c r="BT117" s="78" t="str">
        <f>IF(ISBLANK(BI117),"",IF(OR(BI117="DNS",BI117="DNF"),"1000.00",IF(ISBLANK(BJ117),BI117,BI117+VLOOKUP(BJ117,[1]Lists!$B$5:$C$14,2,0))))</f>
        <v/>
      </c>
      <c r="BU117" s="79" t="str">
        <f t="shared" si="2"/>
        <v/>
      </c>
      <c r="BV117" s="79" t="str">
        <f>IF('[1]VCAS Entry List'!A119="","",IF(A117="","Enter No.",IF(F117="","Enter Class",IF($G$8="Single",AP117,IF(ISERROR(AO117+BU117),"DNQ",AO117+BU117)))))</f>
        <v/>
      </c>
      <c r="BW117" s="83" t="str">
        <f t="shared" si="3"/>
        <v/>
      </c>
      <c r="BX117" s="84" t="str">
        <f t="shared" si="4"/>
        <v/>
      </c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1:95" x14ac:dyDescent="0.25">
      <c r="A118" s="65"/>
      <c r="B118" s="66" t="str">
        <f>IF(ISBLANK('[1]VCAS Entry List'!A120),"",'[1]VCAS Entry List'!A120)</f>
        <v/>
      </c>
      <c r="C118" s="66" t="str">
        <f>IF(ISBLANK('[1]VCAS Entry List'!B120&amp;" "&amp;'[1]VCAS Entry List'!C120&amp;" "&amp;'[1]VCAS Entry List'!D120),"",'[1]VCAS Entry List'!B120&amp;" "&amp;'[1]VCAS Entry List'!C120&amp;" "&amp;'[1]VCAS Entry List'!D120)</f>
        <v xml:space="preserve">  </v>
      </c>
      <c r="D118" s="67" t="str">
        <f>IF(ISBLANK('[1]VCAS Entry List'!B120),"",'[1]VCAS Entry List'!B120)</f>
        <v/>
      </c>
      <c r="E118" s="67" t="str">
        <f>IF(ISBLANK('[1]VCAS Entry List'!C120),"",'[1]VCAS Entry List'!C120)</f>
        <v/>
      </c>
      <c r="F118" s="68" t="str">
        <f>IF(ISBLANK('[1]VCAS Entry List'!D120),"",'[1]VCAS Entry List'!D120)</f>
        <v/>
      </c>
      <c r="G118" s="69" t="str">
        <f>IF(ISBLANK('[1]VCAS Entry List'!E120),"",'[1]VCAS Entry List'!E120)</f>
        <v/>
      </c>
      <c r="H118" s="70" t="str">
        <f>IF(ISBLANK('[1]VCAS Entry List'!F120),"",'[1]VCAS Entry List'!F120)</f>
        <v/>
      </c>
      <c r="I118" s="71" t="str">
        <f>IF(ISBLANK('[1]VCAS Entry List'!G120),"",'[1]VCAS Entry List'!G120)</f>
        <v/>
      </c>
      <c r="J118" s="72" t="str">
        <f>IF(ISBLANK('[1]VCAS Entry List'!H120),"",'[1]VCAS Entry List'!H120)</f>
        <v/>
      </c>
      <c r="K118" s="73"/>
      <c r="L118" s="74"/>
      <c r="M118" s="75"/>
      <c r="N118" s="74"/>
      <c r="O118" s="75"/>
      <c r="P118" s="74"/>
      <c r="Q118" s="75"/>
      <c r="R118" s="74"/>
      <c r="S118" s="75"/>
      <c r="T118" s="74"/>
      <c r="U118" s="75"/>
      <c r="V118" s="74"/>
      <c r="W118" s="75"/>
      <c r="X118" s="74"/>
      <c r="Y118" s="75"/>
      <c r="Z118" s="74"/>
      <c r="AA118" s="75"/>
      <c r="AB118" s="74"/>
      <c r="AC118" s="75"/>
      <c r="AD118" s="74"/>
      <c r="AE118" s="76" t="str">
        <f>IF(ISBLANK(K118),"",IF(OR(K118="DNS",K118="DNF"),"1000.00",IF(ISBLANK(L118),K118,K118+VLOOKUP(L118,[1]Lists!$B$5:$C$14,2,0))))</f>
        <v/>
      </c>
      <c r="AF118" s="77" t="str">
        <f>IF(ISBLANK(M118),"",IF(OR(M118="DNS",M118="DNF"),"1000.00",IF(ISBLANK(N118),M118,M118+VLOOKUP(N118,[1]Lists!$B$5:$C$14,2,0))))</f>
        <v/>
      </c>
      <c r="AG118" s="77" t="str">
        <f>IF(ISBLANK(O118),"",IF(OR(O118="DNS",O118="DNF"),"1000.00",IF(ISBLANK(P118),O118,O118+VLOOKUP(P118,[1]Lists!$B$5:$C$14,2,0))))</f>
        <v/>
      </c>
      <c r="AH118" s="77" t="str">
        <f>IF(ISBLANK(Q118),"",IF(OR(Q118="DNS",Q118="DNF"),"1000.00",IF(ISBLANK(R118),Q118,Q118+VLOOKUP(R118,[1]Lists!$B$5:$C$14,2,0))))</f>
        <v/>
      </c>
      <c r="AI118" s="77" t="str">
        <f>IF(ISBLANK(S118),"",IF(OR(S118="DNS",S118="DNF"),"1000.00",IF(ISBLANK(T118),S118,S118+VLOOKUP(T118,[1]Lists!$B$5:$C$14,2,0))))</f>
        <v/>
      </c>
      <c r="AJ118" s="77" t="str">
        <f>IF(ISBLANK(U118),"",IF(OR(U118="DNS",U118="DNF"),"1000.00",IF(ISBLANK(V118),U118,U118+VLOOKUP(V118,[1]Lists!$B$5:$C$14,2,0))))</f>
        <v/>
      </c>
      <c r="AK118" s="77" t="str">
        <f>IF(ISBLANK(W118),"",IF(OR(W118="DNS",W118="DNF"),"1000.00",IF(ISBLANK(X118),W118,W118+VLOOKUP(X118,[1]Lists!$B$5:$C$14,2,0))))</f>
        <v/>
      </c>
      <c r="AL118" s="77" t="str">
        <f>IF(ISBLANK(Y118),"",IF(OR(Y118="DNS",Y118="DNF"),"1000.00",IF(ISBLANK(Z118),Y118,Y118+VLOOKUP(Z118,[1]Lists!$B$5:$C$14,2,0))))</f>
        <v/>
      </c>
      <c r="AM118" s="77" t="str">
        <f>IF(ISBLANK(AA118),"",IF(OR(AA118="DNS",AA118="DNF"),"1000.00",IF(ISBLANK(AB118),AA118,AA118+VLOOKUP(AB118,[1]Lists!$B$5:$C$14,2,0))))</f>
        <v/>
      </c>
      <c r="AN118" s="78" t="str">
        <f>IF(ISBLANK(AC118),"",IF(OR(AC118="DNS",AC118="DNF"),"1000.00",IF(ISBLANK(AD118),AC118,AC118+VLOOKUP(AD118,[1]Lists!$B$5:$C$14,2,0))))</f>
        <v/>
      </c>
      <c r="AO118" s="79" t="str">
        <f t="shared" si="0"/>
        <v/>
      </c>
      <c r="AP118" s="79" t="str">
        <f t="shared" si="1"/>
        <v/>
      </c>
      <c r="AQ118" s="80"/>
      <c r="AR118" s="81"/>
      <c r="AS118" s="82"/>
      <c r="AT118" s="81"/>
      <c r="AU118" s="82"/>
      <c r="AV118" s="81"/>
      <c r="AW118" s="82"/>
      <c r="AX118" s="81"/>
      <c r="AY118" s="82"/>
      <c r="AZ118" s="81"/>
      <c r="BA118" s="82"/>
      <c r="BB118" s="81"/>
      <c r="BC118" s="82"/>
      <c r="BD118" s="81"/>
      <c r="BE118" s="82"/>
      <c r="BF118" s="81"/>
      <c r="BG118" s="82"/>
      <c r="BH118" s="81"/>
      <c r="BI118" s="82"/>
      <c r="BJ118" s="81"/>
      <c r="BK118" s="76" t="str">
        <f>IF(ISBLANK(AQ118),"",IF(OR(AQ118="DNS",AQ118="DNF"),"1000.00",IF(ISBLANK(AR118),AQ118,AQ118+VLOOKUP(AR118,[1]Lists!$B$5:$C$14,2,0))))</f>
        <v/>
      </c>
      <c r="BL118" s="77" t="str">
        <f>IF(ISBLANK(AS118),"",IF(OR(AS118="DNS",AS118="DNF"),"1000.00",IF(ISBLANK(AT118),AS118,AS118+VLOOKUP(AT118,[1]Lists!$B$5:$C$14,2,0))))</f>
        <v/>
      </c>
      <c r="BM118" s="77" t="str">
        <f>IF(ISBLANK(AU118),"",IF(OR(AU118="DNS",AU118="DNF"),"1000.00",IF(ISBLANK(AV118),AU118,AU118+VLOOKUP(AV118,[1]Lists!$B$5:$C$14,2,0))))</f>
        <v/>
      </c>
      <c r="BN118" s="77" t="str">
        <f>IF(ISBLANK(AW118),"",IF(OR(AW118="DNS",AW118="DNF"),"1000.00",IF(ISBLANK(AX118),AW118,AW118+VLOOKUP(AX118,[1]Lists!$B$5:$C$14,2,0))))</f>
        <v/>
      </c>
      <c r="BO118" s="77" t="str">
        <f>IF(ISBLANK(AY118),"",IF(OR(AY118="DNS",AY118="DNF"),"1000.00",IF(ISBLANK(AZ118),AY118,AY118+VLOOKUP(AZ118,[1]Lists!$B$5:$C$14,2,0))))</f>
        <v/>
      </c>
      <c r="BP118" s="77" t="str">
        <f>IF(ISBLANK(BA118),"",IF(OR(BA118="DNS",BA118="DNF"),"1000.00",IF(ISBLANK(BB118),BA118,BA118+VLOOKUP(BB118,[1]Lists!$B$5:$C$14,2,0))))</f>
        <v/>
      </c>
      <c r="BQ118" s="77" t="str">
        <f>IF(ISBLANK(BC118),"",IF(OR(BC118="DNS",BC118="DNF"),"1000.00",IF(ISBLANK(BD118),BC118,BC118+VLOOKUP(BD118,[1]Lists!$B$5:$C$14,2,0))))</f>
        <v/>
      </c>
      <c r="BR118" s="77" t="str">
        <f>IF(ISBLANK(BE118),"",IF(OR(BE118="DNS",BE118="DNF"),"1000.00",IF(ISBLANK(BF118),BE118,BE118+VLOOKUP(BF118,[1]Lists!$B$5:$C$14,2,0))))</f>
        <v/>
      </c>
      <c r="BS118" s="77" t="str">
        <f>IF(ISBLANK(BG118),"",IF(OR(BG118="DNS",BG118="DNF"),"1000.00",IF(ISBLANK(BH118),BG118,BG118+VLOOKUP(BH118,[1]Lists!$B$5:$C$14,2,0))))</f>
        <v/>
      </c>
      <c r="BT118" s="78" t="str">
        <f>IF(ISBLANK(BI118),"",IF(OR(BI118="DNS",BI118="DNF"),"1000.00",IF(ISBLANK(BJ118),BI118,BI118+VLOOKUP(BJ118,[1]Lists!$B$5:$C$14,2,0))))</f>
        <v/>
      </c>
      <c r="BU118" s="79" t="str">
        <f t="shared" si="2"/>
        <v/>
      </c>
      <c r="BV118" s="79" t="str">
        <f>IF('[1]VCAS Entry List'!A120="","",IF(A118="","Enter No.",IF(F118="","Enter Class",IF($G$8="Single",AP118,IF(ISERROR(AO118+BU118),"DNQ",AO118+BU118)))))</f>
        <v/>
      </c>
      <c r="BW118" s="83" t="str">
        <f t="shared" si="3"/>
        <v/>
      </c>
      <c r="BX118" s="84" t="str">
        <f t="shared" si="4"/>
        <v/>
      </c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1:95" x14ac:dyDescent="0.25">
      <c r="A119" s="65"/>
      <c r="B119" s="66" t="str">
        <f>IF(ISBLANK('[1]VCAS Entry List'!A121),"",'[1]VCAS Entry List'!A121)</f>
        <v/>
      </c>
      <c r="C119" s="66" t="str">
        <f>IF(ISBLANK('[1]VCAS Entry List'!B121&amp;" "&amp;'[1]VCAS Entry List'!C121&amp;" "&amp;'[1]VCAS Entry List'!D121),"",'[1]VCAS Entry List'!B121&amp;" "&amp;'[1]VCAS Entry List'!C121&amp;" "&amp;'[1]VCAS Entry List'!D121)</f>
        <v xml:space="preserve">  </v>
      </c>
      <c r="D119" s="67" t="str">
        <f>IF(ISBLANK('[1]VCAS Entry List'!B121),"",'[1]VCAS Entry List'!B121)</f>
        <v/>
      </c>
      <c r="E119" s="67" t="str">
        <f>IF(ISBLANK('[1]VCAS Entry List'!C121),"",'[1]VCAS Entry List'!C121)</f>
        <v/>
      </c>
      <c r="F119" s="68" t="str">
        <f>IF(ISBLANK('[1]VCAS Entry List'!D121),"",'[1]VCAS Entry List'!D121)</f>
        <v/>
      </c>
      <c r="G119" s="69" t="str">
        <f>IF(ISBLANK('[1]VCAS Entry List'!E121),"",'[1]VCAS Entry List'!E121)</f>
        <v/>
      </c>
      <c r="H119" s="70" t="str">
        <f>IF(ISBLANK('[1]VCAS Entry List'!F121),"",'[1]VCAS Entry List'!F121)</f>
        <v/>
      </c>
      <c r="I119" s="71" t="str">
        <f>IF(ISBLANK('[1]VCAS Entry List'!G121),"",'[1]VCAS Entry List'!G121)</f>
        <v/>
      </c>
      <c r="J119" s="72" t="str">
        <f>IF(ISBLANK('[1]VCAS Entry List'!H121),"",'[1]VCAS Entry List'!H121)</f>
        <v/>
      </c>
      <c r="K119" s="73"/>
      <c r="L119" s="74"/>
      <c r="M119" s="75"/>
      <c r="N119" s="74"/>
      <c r="O119" s="75"/>
      <c r="P119" s="74"/>
      <c r="Q119" s="75"/>
      <c r="R119" s="74"/>
      <c r="S119" s="75"/>
      <c r="T119" s="74"/>
      <c r="U119" s="75"/>
      <c r="V119" s="74"/>
      <c r="W119" s="75"/>
      <c r="X119" s="74"/>
      <c r="Y119" s="75"/>
      <c r="Z119" s="74"/>
      <c r="AA119" s="75"/>
      <c r="AB119" s="74"/>
      <c r="AC119" s="75"/>
      <c r="AD119" s="74"/>
      <c r="AE119" s="76" t="str">
        <f>IF(ISBLANK(K119),"",IF(OR(K119="DNS",K119="DNF"),"1000.00",IF(ISBLANK(L119),K119,K119+VLOOKUP(L119,[1]Lists!$B$5:$C$14,2,0))))</f>
        <v/>
      </c>
      <c r="AF119" s="77" t="str">
        <f>IF(ISBLANK(M119),"",IF(OR(M119="DNS",M119="DNF"),"1000.00",IF(ISBLANK(N119),M119,M119+VLOOKUP(N119,[1]Lists!$B$5:$C$14,2,0))))</f>
        <v/>
      </c>
      <c r="AG119" s="77" t="str">
        <f>IF(ISBLANK(O119),"",IF(OR(O119="DNS",O119="DNF"),"1000.00",IF(ISBLANK(P119),O119,O119+VLOOKUP(P119,[1]Lists!$B$5:$C$14,2,0))))</f>
        <v/>
      </c>
      <c r="AH119" s="77" t="str">
        <f>IF(ISBLANK(Q119),"",IF(OR(Q119="DNS",Q119="DNF"),"1000.00",IF(ISBLANK(R119),Q119,Q119+VLOOKUP(R119,[1]Lists!$B$5:$C$14,2,0))))</f>
        <v/>
      </c>
      <c r="AI119" s="77" t="str">
        <f>IF(ISBLANK(S119),"",IF(OR(S119="DNS",S119="DNF"),"1000.00",IF(ISBLANK(T119),S119,S119+VLOOKUP(T119,[1]Lists!$B$5:$C$14,2,0))))</f>
        <v/>
      </c>
      <c r="AJ119" s="77" t="str">
        <f>IF(ISBLANK(U119),"",IF(OR(U119="DNS",U119="DNF"),"1000.00",IF(ISBLANK(V119),U119,U119+VLOOKUP(V119,[1]Lists!$B$5:$C$14,2,0))))</f>
        <v/>
      </c>
      <c r="AK119" s="77" t="str">
        <f>IF(ISBLANK(W119),"",IF(OR(W119="DNS",W119="DNF"),"1000.00",IF(ISBLANK(X119),W119,W119+VLOOKUP(X119,[1]Lists!$B$5:$C$14,2,0))))</f>
        <v/>
      </c>
      <c r="AL119" s="77" t="str">
        <f>IF(ISBLANK(Y119),"",IF(OR(Y119="DNS",Y119="DNF"),"1000.00",IF(ISBLANK(Z119),Y119,Y119+VLOOKUP(Z119,[1]Lists!$B$5:$C$14,2,0))))</f>
        <v/>
      </c>
      <c r="AM119" s="77" t="str">
        <f>IF(ISBLANK(AA119),"",IF(OR(AA119="DNS",AA119="DNF"),"1000.00",IF(ISBLANK(AB119),AA119,AA119+VLOOKUP(AB119,[1]Lists!$B$5:$C$14,2,0))))</f>
        <v/>
      </c>
      <c r="AN119" s="78" t="str">
        <f>IF(ISBLANK(AC119),"",IF(OR(AC119="DNS",AC119="DNF"),"1000.00",IF(ISBLANK(AD119),AC119,AC119+VLOOKUP(AD119,[1]Lists!$B$5:$C$14,2,0))))</f>
        <v/>
      </c>
      <c r="AO119" s="79" t="str">
        <f t="shared" si="0"/>
        <v/>
      </c>
      <c r="AP119" s="79" t="str">
        <f t="shared" si="1"/>
        <v/>
      </c>
      <c r="AQ119" s="80"/>
      <c r="AR119" s="81"/>
      <c r="AS119" s="82"/>
      <c r="AT119" s="81"/>
      <c r="AU119" s="82"/>
      <c r="AV119" s="81"/>
      <c r="AW119" s="82"/>
      <c r="AX119" s="81"/>
      <c r="AY119" s="82"/>
      <c r="AZ119" s="81"/>
      <c r="BA119" s="82"/>
      <c r="BB119" s="81"/>
      <c r="BC119" s="82"/>
      <c r="BD119" s="81"/>
      <c r="BE119" s="82"/>
      <c r="BF119" s="81"/>
      <c r="BG119" s="82"/>
      <c r="BH119" s="81"/>
      <c r="BI119" s="82"/>
      <c r="BJ119" s="81"/>
      <c r="BK119" s="76" t="str">
        <f>IF(ISBLANK(AQ119),"",IF(OR(AQ119="DNS",AQ119="DNF"),"1000.00",IF(ISBLANK(AR119),AQ119,AQ119+VLOOKUP(AR119,[1]Lists!$B$5:$C$14,2,0))))</f>
        <v/>
      </c>
      <c r="BL119" s="77" t="str">
        <f>IF(ISBLANK(AS119),"",IF(OR(AS119="DNS",AS119="DNF"),"1000.00",IF(ISBLANK(AT119),AS119,AS119+VLOOKUP(AT119,[1]Lists!$B$5:$C$14,2,0))))</f>
        <v/>
      </c>
      <c r="BM119" s="77" t="str">
        <f>IF(ISBLANK(AU119),"",IF(OR(AU119="DNS",AU119="DNF"),"1000.00",IF(ISBLANK(AV119),AU119,AU119+VLOOKUP(AV119,[1]Lists!$B$5:$C$14,2,0))))</f>
        <v/>
      </c>
      <c r="BN119" s="77" t="str">
        <f>IF(ISBLANK(AW119),"",IF(OR(AW119="DNS",AW119="DNF"),"1000.00",IF(ISBLANK(AX119),AW119,AW119+VLOOKUP(AX119,[1]Lists!$B$5:$C$14,2,0))))</f>
        <v/>
      </c>
      <c r="BO119" s="77" t="str">
        <f>IF(ISBLANK(AY119),"",IF(OR(AY119="DNS",AY119="DNF"),"1000.00",IF(ISBLANK(AZ119),AY119,AY119+VLOOKUP(AZ119,[1]Lists!$B$5:$C$14,2,0))))</f>
        <v/>
      </c>
      <c r="BP119" s="77" t="str">
        <f>IF(ISBLANK(BA119),"",IF(OR(BA119="DNS",BA119="DNF"),"1000.00",IF(ISBLANK(BB119),BA119,BA119+VLOOKUP(BB119,[1]Lists!$B$5:$C$14,2,0))))</f>
        <v/>
      </c>
      <c r="BQ119" s="77" t="str">
        <f>IF(ISBLANK(BC119),"",IF(OR(BC119="DNS",BC119="DNF"),"1000.00",IF(ISBLANK(BD119),BC119,BC119+VLOOKUP(BD119,[1]Lists!$B$5:$C$14,2,0))))</f>
        <v/>
      </c>
      <c r="BR119" s="77" t="str">
        <f>IF(ISBLANK(BE119),"",IF(OR(BE119="DNS",BE119="DNF"),"1000.00",IF(ISBLANK(BF119),BE119,BE119+VLOOKUP(BF119,[1]Lists!$B$5:$C$14,2,0))))</f>
        <v/>
      </c>
      <c r="BS119" s="77" t="str">
        <f>IF(ISBLANK(BG119),"",IF(OR(BG119="DNS",BG119="DNF"),"1000.00",IF(ISBLANK(BH119),BG119,BG119+VLOOKUP(BH119,[1]Lists!$B$5:$C$14,2,0))))</f>
        <v/>
      </c>
      <c r="BT119" s="78" t="str">
        <f>IF(ISBLANK(BI119),"",IF(OR(BI119="DNS",BI119="DNF"),"1000.00",IF(ISBLANK(BJ119),BI119,BI119+VLOOKUP(BJ119,[1]Lists!$B$5:$C$14,2,0))))</f>
        <v/>
      </c>
      <c r="BU119" s="79" t="str">
        <f t="shared" si="2"/>
        <v/>
      </c>
      <c r="BV119" s="79" t="str">
        <f>IF('[1]VCAS Entry List'!A121="","",IF(A119="","Enter No.",IF(F119="","Enter Class",IF($G$8="Single",AP119,IF(ISERROR(AO119+BU119),"DNQ",AO119+BU119)))))</f>
        <v/>
      </c>
      <c r="BW119" s="83" t="str">
        <f t="shared" si="3"/>
        <v/>
      </c>
      <c r="BX119" s="84" t="str">
        <f t="shared" si="4"/>
        <v/>
      </c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1:95" x14ac:dyDescent="0.25">
      <c r="A120" s="65"/>
      <c r="B120" s="66" t="str">
        <f>IF(ISBLANK('[1]VCAS Entry List'!A122),"",'[1]VCAS Entry List'!A122)</f>
        <v/>
      </c>
      <c r="C120" s="66" t="str">
        <f>IF(ISBLANK('[1]VCAS Entry List'!B122&amp;" "&amp;'[1]VCAS Entry List'!C122&amp;" "&amp;'[1]VCAS Entry List'!D122),"",'[1]VCAS Entry List'!B122&amp;" "&amp;'[1]VCAS Entry List'!C122&amp;" "&amp;'[1]VCAS Entry List'!D122)</f>
        <v xml:space="preserve">  </v>
      </c>
      <c r="D120" s="67" t="str">
        <f>IF(ISBLANK('[1]VCAS Entry List'!B122),"",'[1]VCAS Entry List'!B122)</f>
        <v/>
      </c>
      <c r="E120" s="67" t="str">
        <f>IF(ISBLANK('[1]VCAS Entry List'!C122),"",'[1]VCAS Entry List'!C122)</f>
        <v/>
      </c>
      <c r="F120" s="68" t="str">
        <f>IF(ISBLANK('[1]VCAS Entry List'!D122),"",'[1]VCAS Entry List'!D122)</f>
        <v/>
      </c>
      <c r="G120" s="69" t="str">
        <f>IF(ISBLANK('[1]VCAS Entry List'!E122),"",'[1]VCAS Entry List'!E122)</f>
        <v/>
      </c>
      <c r="H120" s="70" t="str">
        <f>IF(ISBLANK('[1]VCAS Entry List'!F122),"",'[1]VCAS Entry List'!F122)</f>
        <v/>
      </c>
      <c r="I120" s="71" t="str">
        <f>IF(ISBLANK('[1]VCAS Entry List'!G122),"",'[1]VCAS Entry List'!G122)</f>
        <v/>
      </c>
      <c r="J120" s="72" t="str">
        <f>IF(ISBLANK('[1]VCAS Entry List'!H122),"",'[1]VCAS Entry List'!H122)</f>
        <v/>
      </c>
      <c r="K120" s="73"/>
      <c r="L120" s="74"/>
      <c r="M120" s="75"/>
      <c r="N120" s="74"/>
      <c r="O120" s="75"/>
      <c r="P120" s="74"/>
      <c r="Q120" s="75"/>
      <c r="R120" s="74"/>
      <c r="S120" s="75"/>
      <c r="T120" s="74"/>
      <c r="U120" s="75"/>
      <c r="V120" s="74"/>
      <c r="W120" s="75"/>
      <c r="X120" s="74"/>
      <c r="Y120" s="75"/>
      <c r="Z120" s="74"/>
      <c r="AA120" s="75"/>
      <c r="AB120" s="74"/>
      <c r="AC120" s="75"/>
      <c r="AD120" s="74"/>
      <c r="AE120" s="76" t="str">
        <f>IF(ISBLANK(K120),"",IF(OR(K120="DNS",K120="DNF"),"1000.00",IF(ISBLANK(L120),K120,K120+VLOOKUP(L120,[1]Lists!$B$5:$C$14,2,0))))</f>
        <v/>
      </c>
      <c r="AF120" s="77" t="str">
        <f>IF(ISBLANK(M120),"",IF(OR(M120="DNS",M120="DNF"),"1000.00",IF(ISBLANK(N120),M120,M120+VLOOKUP(N120,[1]Lists!$B$5:$C$14,2,0))))</f>
        <v/>
      </c>
      <c r="AG120" s="77" t="str">
        <f>IF(ISBLANK(O120),"",IF(OR(O120="DNS",O120="DNF"),"1000.00",IF(ISBLANK(P120),O120,O120+VLOOKUP(P120,[1]Lists!$B$5:$C$14,2,0))))</f>
        <v/>
      </c>
      <c r="AH120" s="77" t="str">
        <f>IF(ISBLANK(Q120),"",IF(OR(Q120="DNS",Q120="DNF"),"1000.00",IF(ISBLANK(R120),Q120,Q120+VLOOKUP(R120,[1]Lists!$B$5:$C$14,2,0))))</f>
        <v/>
      </c>
      <c r="AI120" s="77" t="str">
        <f>IF(ISBLANK(S120),"",IF(OR(S120="DNS",S120="DNF"),"1000.00",IF(ISBLANK(T120),S120,S120+VLOOKUP(T120,[1]Lists!$B$5:$C$14,2,0))))</f>
        <v/>
      </c>
      <c r="AJ120" s="77" t="str">
        <f>IF(ISBLANK(U120),"",IF(OR(U120="DNS",U120="DNF"),"1000.00",IF(ISBLANK(V120),U120,U120+VLOOKUP(V120,[1]Lists!$B$5:$C$14,2,0))))</f>
        <v/>
      </c>
      <c r="AK120" s="77" t="str">
        <f>IF(ISBLANK(W120),"",IF(OR(W120="DNS",W120="DNF"),"1000.00",IF(ISBLANK(X120),W120,W120+VLOOKUP(X120,[1]Lists!$B$5:$C$14,2,0))))</f>
        <v/>
      </c>
      <c r="AL120" s="77" t="str">
        <f>IF(ISBLANK(Y120),"",IF(OR(Y120="DNS",Y120="DNF"),"1000.00",IF(ISBLANK(Z120),Y120,Y120+VLOOKUP(Z120,[1]Lists!$B$5:$C$14,2,0))))</f>
        <v/>
      </c>
      <c r="AM120" s="77" t="str">
        <f>IF(ISBLANK(AA120),"",IF(OR(AA120="DNS",AA120="DNF"),"1000.00",IF(ISBLANK(AB120),AA120,AA120+VLOOKUP(AB120,[1]Lists!$B$5:$C$14,2,0))))</f>
        <v/>
      </c>
      <c r="AN120" s="78" t="str">
        <f>IF(ISBLANK(AC120),"",IF(OR(AC120="DNS",AC120="DNF"),"1000.00",IF(ISBLANK(AD120),AC120,AC120+VLOOKUP(AD120,[1]Lists!$B$5:$C$14,2,0))))</f>
        <v/>
      </c>
      <c r="AO120" s="79" t="str">
        <f t="shared" si="0"/>
        <v/>
      </c>
      <c r="AP120" s="79" t="str">
        <f t="shared" si="1"/>
        <v/>
      </c>
      <c r="AQ120" s="80"/>
      <c r="AR120" s="81"/>
      <c r="AS120" s="82"/>
      <c r="AT120" s="81"/>
      <c r="AU120" s="82"/>
      <c r="AV120" s="81"/>
      <c r="AW120" s="82"/>
      <c r="AX120" s="81"/>
      <c r="AY120" s="82"/>
      <c r="AZ120" s="81"/>
      <c r="BA120" s="82"/>
      <c r="BB120" s="81"/>
      <c r="BC120" s="82"/>
      <c r="BD120" s="81"/>
      <c r="BE120" s="82"/>
      <c r="BF120" s="81"/>
      <c r="BG120" s="82"/>
      <c r="BH120" s="81"/>
      <c r="BI120" s="82"/>
      <c r="BJ120" s="81"/>
      <c r="BK120" s="76" t="str">
        <f>IF(ISBLANK(AQ120),"",IF(OR(AQ120="DNS",AQ120="DNF"),"1000.00",IF(ISBLANK(AR120),AQ120,AQ120+VLOOKUP(AR120,[1]Lists!$B$5:$C$14,2,0))))</f>
        <v/>
      </c>
      <c r="BL120" s="77" t="str">
        <f>IF(ISBLANK(AS120),"",IF(OR(AS120="DNS",AS120="DNF"),"1000.00",IF(ISBLANK(AT120),AS120,AS120+VLOOKUP(AT120,[1]Lists!$B$5:$C$14,2,0))))</f>
        <v/>
      </c>
      <c r="BM120" s="77" t="str">
        <f>IF(ISBLANK(AU120),"",IF(OR(AU120="DNS",AU120="DNF"),"1000.00",IF(ISBLANK(AV120),AU120,AU120+VLOOKUP(AV120,[1]Lists!$B$5:$C$14,2,0))))</f>
        <v/>
      </c>
      <c r="BN120" s="77" t="str">
        <f>IF(ISBLANK(AW120),"",IF(OR(AW120="DNS",AW120="DNF"),"1000.00",IF(ISBLANK(AX120),AW120,AW120+VLOOKUP(AX120,[1]Lists!$B$5:$C$14,2,0))))</f>
        <v/>
      </c>
      <c r="BO120" s="77" t="str">
        <f>IF(ISBLANK(AY120),"",IF(OR(AY120="DNS",AY120="DNF"),"1000.00",IF(ISBLANK(AZ120),AY120,AY120+VLOOKUP(AZ120,[1]Lists!$B$5:$C$14,2,0))))</f>
        <v/>
      </c>
      <c r="BP120" s="77" t="str">
        <f>IF(ISBLANK(BA120),"",IF(OR(BA120="DNS",BA120="DNF"),"1000.00",IF(ISBLANK(BB120),BA120,BA120+VLOOKUP(BB120,[1]Lists!$B$5:$C$14,2,0))))</f>
        <v/>
      </c>
      <c r="BQ120" s="77" t="str">
        <f>IF(ISBLANK(BC120),"",IF(OR(BC120="DNS",BC120="DNF"),"1000.00",IF(ISBLANK(BD120),BC120,BC120+VLOOKUP(BD120,[1]Lists!$B$5:$C$14,2,0))))</f>
        <v/>
      </c>
      <c r="BR120" s="77" t="str">
        <f>IF(ISBLANK(BE120),"",IF(OR(BE120="DNS",BE120="DNF"),"1000.00",IF(ISBLANK(BF120),BE120,BE120+VLOOKUP(BF120,[1]Lists!$B$5:$C$14,2,0))))</f>
        <v/>
      </c>
      <c r="BS120" s="77" t="str">
        <f>IF(ISBLANK(BG120),"",IF(OR(BG120="DNS",BG120="DNF"),"1000.00",IF(ISBLANK(BH120),BG120,BG120+VLOOKUP(BH120,[1]Lists!$B$5:$C$14,2,0))))</f>
        <v/>
      </c>
      <c r="BT120" s="78" t="str">
        <f>IF(ISBLANK(BI120),"",IF(OR(BI120="DNS",BI120="DNF"),"1000.00",IF(ISBLANK(BJ120),BI120,BI120+VLOOKUP(BJ120,[1]Lists!$B$5:$C$14,2,0))))</f>
        <v/>
      </c>
      <c r="BU120" s="79" t="str">
        <f t="shared" si="2"/>
        <v/>
      </c>
      <c r="BV120" s="79" t="str">
        <f>IF('[1]VCAS Entry List'!A122="","",IF(A120="","Enter No.",IF(F120="","Enter Class",IF($G$8="Single",AP120,IF(ISERROR(AO120+BU120),"DNQ",AO120+BU120)))))</f>
        <v/>
      </c>
      <c r="BW120" s="83" t="str">
        <f t="shared" si="3"/>
        <v/>
      </c>
      <c r="BX120" s="84" t="str">
        <f t="shared" si="4"/>
        <v/>
      </c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1:95" x14ac:dyDescent="0.25">
      <c r="A121" s="65"/>
      <c r="B121" s="66" t="str">
        <f>IF(ISBLANK('[1]VCAS Entry List'!A123),"",'[1]VCAS Entry List'!A123)</f>
        <v/>
      </c>
      <c r="C121" s="66" t="str">
        <f>IF(ISBLANK('[1]VCAS Entry List'!B123&amp;" "&amp;'[1]VCAS Entry List'!C123&amp;" "&amp;'[1]VCAS Entry List'!D123),"",'[1]VCAS Entry List'!B123&amp;" "&amp;'[1]VCAS Entry List'!C123&amp;" "&amp;'[1]VCAS Entry List'!D123)</f>
        <v xml:space="preserve">  </v>
      </c>
      <c r="D121" s="67" t="str">
        <f>IF(ISBLANK('[1]VCAS Entry List'!B123),"",'[1]VCAS Entry List'!B123)</f>
        <v/>
      </c>
      <c r="E121" s="67" t="str">
        <f>IF(ISBLANK('[1]VCAS Entry List'!C123),"",'[1]VCAS Entry List'!C123)</f>
        <v/>
      </c>
      <c r="F121" s="68" t="str">
        <f>IF(ISBLANK('[1]VCAS Entry List'!D123),"",'[1]VCAS Entry List'!D123)</f>
        <v/>
      </c>
      <c r="G121" s="69" t="str">
        <f>IF(ISBLANK('[1]VCAS Entry List'!E123),"",'[1]VCAS Entry List'!E123)</f>
        <v/>
      </c>
      <c r="H121" s="70" t="str">
        <f>IF(ISBLANK('[1]VCAS Entry List'!F123),"",'[1]VCAS Entry List'!F123)</f>
        <v/>
      </c>
      <c r="I121" s="71" t="str">
        <f>IF(ISBLANK('[1]VCAS Entry List'!G123),"",'[1]VCAS Entry List'!G123)</f>
        <v/>
      </c>
      <c r="J121" s="72" t="str">
        <f>IF(ISBLANK('[1]VCAS Entry List'!H123),"",'[1]VCAS Entry List'!H123)</f>
        <v/>
      </c>
      <c r="K121" s="73"/>
      <c r="L121" s="74"/>
      <c r="M121" s="75"/>
      <c r="N121" s="74"/>
      <c r="O121" s="75"/>
      <c r="P121" s="74"/>
      <c r="Q121" s="75"/>
      <c r="R121" s="74"/>
      <c r="S121" s="75"/>
      <c r="T121" s="74"/>
      <c r="U121" s="75"/>
      <c r="V121" s="74"/>
      <c r="W121" s="75"/>
      <c r="X121" s="74"/>
      <c r="Y121" s="75"/>
      <c r="Z121" s="74"/>
      <c r="AA121" s="75"/>
      <c r="AB121" s="74"/>
      <c r="AC121" s="75"/>
      <c r="AD121" s="74"/>
      <c r="AE121" s="76" t="str">
        <f>IF(ISBLANK(K121),"",IF(OR(K121="DNS",K121="DNF"),"1000.00",IF(ISBLANK(L121),K121,K121+VLOOKUP(L121,[1]Lists!$B$5:$C$14,2,0))))</f>
        <v/>
      </c>
      <c r="AF121" s="77" t="str">
        <f>IF(ISBLANK(M121),"",IF(OR(M121="DNS",M121="DNF"),"1000.00",IF(ISBLANK(N121),M121,M121+VLOOKUP(N121,[1]Lists!$B$5:$C$14,2,0))))</f>
        <v/>
      </c>
      <c r="AG121" s="77" t="str">
        <f>IF(ISBLANK(O121),"",IF(OR(O121="DNS",O121="DNF"),"1000.00",IF(ISBLANK(P121),O121,O121+VLOOKUP(P121,[1]Lists!$B$5:$C$14,2,0))))</f>
        <v/>
      </c>
      <c r="AH121" s="77" t="str">
        <f>IF(ISBLANK(Q121),"",IF(OR(Q121="DNS",Q121="DNF"),"1000.00",IF(ISBLANK(R121),Q121,Q121+VLOOKUP(R121,[1]Lists!$B$5:$C$14,2,0))))</f>
        <v/>
      </c>
      <c r="AI121" s="77" t="str">
        <f>IF(ISBLANK(S121),"",IF(OR(S121="DNS",S121="DNF"),"1000.00",IF(ISBLANK(T121),S121,S121+VLOOKUP(T121,[1]Lists!$B$5:$C$14,2,0))))</f>
        <v/>
      </c>
      <c r="AJ121" s="77" t="str">
        <f>IF(ISBLANK(U121),"",IF(OR(U121="DNS",U121="DNF"),"1000.00",IF(ISBLANK(V121),U121,U121+VLOOKUP(V121,[1]Lists!$B$5:$C$14,2,0))))</f>
        <v/>
      </c>
      <c r="AK121" s="77" t="str">
        <f>IF(ISBLANK(W121),"",IF(OR(W121="DNS",W121="DNF"),"1000.00",IF(ISBLANK(X121),W121,W121+VLOOKUP(X121,[1]Lists!$B$5:$C$14,2,0))))</f>
        <v/>
      </c>
      <c r="AL121" s="77" t="str">
        <f>IF(ISBLANK(Y121),"",IF(OR(Y121="DNS",Y121="DNF"),"1000.00",IF(ISBLANK(Z121),Y121,Y121+VLOOKUP(Z121,[1]Lists!$B$5:$C$14,2,0))))</f>
        <v/>
      </c>
      <c r="AM121" s="77" t="str">
        <f>IF(ISBLANK(AA121),"",IF(OR(AA121="DNS",AA121="DNF"),"1000.00",IF(ISBLANK(AB121),AA121,AA121+VLOOKUP(AB121,[1]Lists!$B$5:$C$14,2,0))))</f>
        <v/>
      </c>
      <c r="AN121" s="78" t="str">
        <f>IF(ISBLANK(AC121),"",IF(OR(AC121="DNS",AC121="DNF"),"1000.00",IF(ISBLANK(AD121),AC121,AC121+VLOOKUP(AD121,[1]Lists!$B$5:$C$14,2,0))))</f>
        <v/>
      </c>
      <c r="AO121" s="79" t="str">
        <f t="shared" si="0"/>
        <v/>
      </c>
      <c r="AP121" s="79" t="str">
        <f t="shared" si="1"/>
        <v/>
      </c>
      <c r="AQ121" s="80"/>
      <c r="AR121" s="81"/>
      <c r="AS121" s="82"/>
      <c r="AT121" s="81"/>
      <c r="AU121" s="82"/>
      <c r="AV121" s="81"/>
      <c r="AW121" s="82"/>
      <c r="AX121" s="81"/>
      <c r="AY121" s="82"/>
      <c r="AZ121" s="81"/>
      <c r="BA121" s="82"/>
      <c r="BB121" s="81"/>
      <c r="BC121" s="82"/>
      <c r="BD121" s="81"/>
      <c r="BE121" s="82"/>
      <c r="BF121" s="81"/>
      <c r="BG121" s="82"/>
      <c r="BH121" s="81"/>
      <c r="BI121" s="82"/>
      <c r="BJ121" s="81"/>
      <c r="BK121" s="76" t="str">
        <f>IF(ISBLANK(AQ121),"",IF(OR(AQ121="DNS",AQ121="DNF"),"1000.00",IF(ISBLANK(AR121),AQ121,AQ121+VLOOKUP(AR121,[1]Lists!$B$5:$C$14,2,0))))</f>
        <v/>
      </c>
      <c r="BL121" s="77" t="str">
        <f>IF(ISBLANK(AS121),"",IF(OR(AS121="DNS",AS121="DNF"),"1000.00",IF(ISBLANK(AT121),AS121,AS121+VLOOKUP(AT121,[1]Lists!$B$5:$C$14,2,0))))</f>
        <v/>
      </c>
      <c r="BM121" s="77" t="str">
        <f>IF(ISBLANK(AU121),"",IF(OR(AU121="DNS",AU121="DNF"),"1000.00",IF(ISBLANK(AV121),AU121,AU121+VLOOKUP(AV121,[1]Lists!$B$5:$C$14,2,0))))</f>
        <v/>
      </c>
      <c r="BN121" s="77" t="str">
        <f>IF(ISBLANK(AW121),"",IF(OR(AW121="DNS",AW121="DNF"),"1000.00",IF(ISBLANK(AX121),AW121,AW121+VLOOKUP(AX121,[1]Lists!$B$5:$C$14,2,0))))</f>
        <v/>
      </c>
      <c r="BO121" s="77" t="str">
        <f>IF(ISBLANK(AY121),"",IF(OR(AY121="DNS",AY121="DNF"),"1000.00",IF(ISBLANK(AZ121),AY121,AY121+VLOOKUP(AZ121,[1]Lists!$B$5:$C$14,2,0))))</f>
        <v/>
      </c>
      <c r="BP121" s="77" t="str">
        <f>IF(ISBLANK(BA121),"",IF(OR(BA121="DNS",BA121="DNF"),"1000.00",IF(ISBLANK(BB121),BA121,BA121+VLOOKUP(BB121,[1]Lists!$B$5:$C$14,2,0))))</f>
        <v/>
      </c>
      <c r="BQ121" s="77" t="str">
        <f>IF(ISBLANK(BC121),"",IF(OR(BC121="DNS",BC121="DNF"),"1000.00",IF(ISBLANK(BD121),BC121,BC121+VLOOKUP(BD121,[1]Lists!$B$5:$C$14,2,0))))</f>
        <v/>
      </c>
      <c r="BR121" s="77" t="str">
        <f>IF(ISBLANK(BE121),"",IF(OR(BE121="DNS",BE121="DNF"),"1000.00",IF(ISBLANK(BF121),BE121,BE121+VLOOKUP(BF121,[1]Lists!$B$5:$C$14,2,0))))</f>
        <v/>
      </c>
      <c r="BS121" s="77" t="str">
        <f>IF(ISBLANK(BG121),"",IF(OR(BG121="DNS",BG121="DNF"),"1000.00",IF(ISBLANK(BH121),BG121,BG121+VLOOKUP(BH121,[1]Lists!$B$5:$C$14,2,0))))</f>
        <v/>
      </c>
      <c r="BT121" s="78" t="str">
        <f>IF(ISBLANK(BI121),"",IF(OR(BI121="DNS",BI121="DNF"),"1000.00",IF(ISBLANK(BJ121),BI121,BI121+VLOOKUP(BJ121,[1]Lists!$B$5:$C$14,2,0))))</f>
        <v/>
      </c>
      <c r="BU121" s="79" t="str">
        <f t="shared" si="2"/>
        <v/>
      </c>
      <c r="BV121" s="79" t="str">
        <f>IF('[1]VCAS Entry List'!A123="","",IF(A121="","Enter No.",IF(F121="","Enter Class",IF($G$8="Single",AP121,IF(ISERROR(AO121+BU121),"DNQ",AO121+BU121)))))</f>
        <v/>
      </c>
      <c r="BW121" s="83" t="str">
        <f t="shared" si="3"/>
        <v/>
      </c>
      <c r="BX121" s="84" t="str">
        <f t="shared" si="4"/>
        <v/>
      </c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1:95" x14ac:dyDescent="0.25">
      <c r="A122" s="65"/>
      <c r="B122" s="66" t="str">
        <f>IF(ISBLANK('[1]VCAS Entry List'!A124),"",'[1]VCAS Entry List'!A124)</f>
        <v/>
      </c>
      <c r="C122" s="66" t="str">
        <f>IF(ISBLANK('[1]VCAS Entry List'!B124&amp;" "&amp;'[1]VCAS Entry List'!C124&amp;" "&amp;'[1]VCAS Entry List'!D124),"",'[1]VCAS Entry List'!B124&amp;" "&amp;'[1]VCAS Entry List'!C124&amp;" "&amp;'[1]VCAS Entry List'!D124)</f>
        <v xml:space="preserve">  </v>
      </c>
      <c r="D122" s="67" t="str">
        <f>IF(ISBLANK('[1]VCAS Entry List'!B124),"",'[1]VCAS Entry List'!B124)</f>
        <v/>
      </c>
      <c r="E122" s="67" t="str">
        <f>IF(ISBLANK('[1]VCAS Entry List'!C124),"",'[1]VCAS Entry List'!C124)</f>
        <v/>
      </c>
      <c r="F122" s="68" t="str">
        <f>IF(ISBLANK('[1]VCAS Entry List'!D124),"",'[1]VCAS Entry List'!D124)</f>
        <v/>
      </c>
      <c r="G122" s="69" t="str">
        <f>IF(ISBLANK('[1]VCAS Entry List'!E124),"",'[1]VCAS Entry List'!E124)</f>
        <v/>
      </c>
      <c r="H122" s="70" t="str">
        <f>IF(ISBLANK('[1]VCAS Entry List'!F124),"",'[1]VCAS Entry List'!F124)</f>
        <v/>
      </c>
      <c r="I122" s="71" t="str">
        <f>IF(ISBLANK('[1]VCAS Entry List'!G124),"",'[1]VCAS Entry List'!G124)</f>
        <v/>
      </c>
      <c r="J122" s="72" t="str">
        <f>IF(ISBLANK('[1]VCAS Entry List'!H124),"",'[1]VCAS Entry List'!H124)</f>
        <v/>
      </c>
      <c r="K122" s="73"/>
      <c r="L122" s="74"/>
      <c r="M122" s="75"/>
      <c r="N122" s="74"/>
      <c r="O122" s="75"/>
      <c r="P122" s="74"/>
      <c r="Q122" s="75"/>
      <c r="R122" s="74"/>
      <c r="S122" s="75"/>
      <c r="T122" s="74"/>
      <c r="U122" s="75"/>
      <c r="V122" s="74"/>
      <c r="W122" s="75"/>
      <c r="X122" s="74"/>
      <c r="Y122" s="75"/>
      <c r="Z122" s="74"/>
      <c r="AA122" s="75"/>
      <c r="AB122" s="74"/>
      <c r="AC122" s="75"/>
      <c r="AD122" s="74"/>
      <c r="AE122" s="76" t="str">
        <f>IF(ISBLANK(K122),"",IF(OR(K122="DNS",K122="DNF"),"1000.00",IF(ISBLANK(L122),K122,K122+VLOOKUP(L122,[1]Lists!$B$5:$C$14,2,0))))</f>
        <v/>
      </c>
      <c r="AF122" s="77" t="str">
        <f>IF(ISBLANK(M122),"",IF(OR(M122="DNS",M122="DNF"),"1000.00",IF(ISBLANK(N122),M122,M122+VLOOKUP(N122,[1]Lists!$B$5:$C$14,2,0))))</f>
        <v/>
      </c>
      <c r="AG122" s="77" t="str">
        <f>IF(ISBLANK(O122),"",IF(OR(O122="DNS",O122="DNF"),"1000.00",IF(ISBLANK(P122),O122,O122+VLOOKUP(P122,[1]Lists!$B$5:$C$14,2,0))))</f>
        <v/>
      </c>
      <c r="AH122" s="77" t="str">
        <f>IF(ISBLANK(Q122),"",IF(OR(Q122="DNS",Q122="DNF"),"1000.00",IF(ISBLANK(R122),Q122,Q122+VLOOKUP(R122,[1]Lists!$B$5:$C$14,2,0))))</f>
        <v/>
      </c>
      <c r="AI122" s="77" t="str">
        <f>IF(ISBLANK(S122),"",IF(OR(S122="DNS",S122="DNF"),"1000.00",IF(ISBLANK(T122),S122,S122+VLOOKUP(T122,[1]Lists!$B$5:$C$14,2,0))))</f>
        <v/>
      </c>
      <c r="AJ122" s="77" t="str">
        <f>IF(ISBLANK(U122),"",IF(OR(U122="DNS",U122="DNF"),"1000.00",IF(ISBLANK(V122),U122,U122+VLOOKUP(V122,[1]Lists!$B$5:$C$14,2,0))))</f>
        <v/>
      </c>
      <c r="AK122" s="77" t="str">
        <f>IF(ISBLANK(W122),"",IF(OR(W122="DNS",W122="DNF"),"1000.00",IF(ISBLANK(X122),W122,W122+VLOOKUP(X122,[1]Lists!$B$5:$C$14,2,0))))</f>
        <v/>
      </c>
      <c r="AL122" s="77" t="str">
        <f>IF(ISBLANK(Y122),"",IF(OR(Y122="DNS",Y122="DNF"),"1000.00",IF(ISBLANK(Z122),Y122,Y122+VLOOKUP(Z122,[1]Lists!$B$5:$C$14,2,0))))</f>
        <v/>
      </c>
      <c r="AM122" s="77" t="str">
        <f>IF(ISBLANK(AA122),"",IF(OR(AA122="DNS",AA122="DNF"),"1000.00",IF(ISBLANK(AB122),AA122,AA122+VLOOKUP(AB122,[1]Lists!$B$5:$C$14,2,0))))</f>
        <v/>
      </c>
      <c r="AN122" s="78" t="str">
        <f>IF(ISBLANK(AC122),"",IF(OR(AC122="DNS",AC122="DNF"),"1000.00",IF(ISBLANK(AD122),AC122,AC122+VLOOKUP(AD122,[1]Lists!$B$5:$C$14,2,0))))</f>
        <v/>
      </c>
      <c r="AO122" s="79" t="str">
        <f t="shared" si="0"/>
        <v/>
      </c>
      <c r="AP122" s="79" t="str">
        <f t="shared" si="1"/>
        <v/>
      </c>
      <c r="AQ122" s="80"/>
      <c r="AR122" s="81"/>
      <c r="AS122" s="82"/>
      <c r="AT122" s="81"/>
      <c r="AU122" s="82"/>
      <c r="AV122" s="81"/>
      <c r="AW122" s="82"/>
      <c r="AX122" s="81"/>
      <c r="AY122" s="82"/>
      <c r="AZ122" s="81"/>
      <c r="BA122" s="82"/>
      <c r="BB122" s="81"/>
      <c r="BC122" s="82"/>
      <c r="BD122" s="81"/>
      <c r="BE122" s="82"/>
      <c r="BF122" s="81"/>
      <c r="BG122" s="82"/>
      <c r="BH122" s="81"/>
      <c r="BI122" s="82"/>
      <c r="BJ122" s="81"/>
      <c r="BK122" s="76" t="str">
        <f>IF(ISBLANK(AQ122),"",IF(OR(AQ122="DNS",AQ122="DNF"),"1000.00",IF(ISBLANK(AR122),AQ122,AQ122+VLOOKUP(AR122,[1]Lists!$B$5:$C$14,2,0))))</f>
        <v/>
      </c>
      <c r="BL122" s="77" t="str">
        <f>IF(ISBLANK(AS122),"",IF(OR(AS122="DNS",AS122="DNF"),"1000.00",IF(ISBLANK(AT122),AS122,AS122+VLOOKUP(AT122,[1]Lists!$B$5:$C$14,2,0))))</f>
        <v/>
      </c>
      <c r="BM122" s="77" t="str">
        <f>IF(ISBLANK(AU122),"",IF(OR(AU122="DNS",AU122="DNF"),"1000.00",IF(ISBLANK(AV122),AU122,AU122+VLOOKUP(AV122,[1]Lists!$B$5:$C$14,2,0))))</f>
        <v/>
      </c>
      <c r="BN122" s="77" t="str">
        <f>IF(ISBLANK(AW122),"",IF(OR(AW122="DNS",AW122="DNF"),"1000.00",IF(ISBLANK(AX122),AW122,AW122+VLOOKUP(AX122,[1]Lists!$B$5:$C$14,2,0))))</f>
        <v/>
      </c>
      <c r="BO122" s="77" t="str">
        <f>IF(ISBLANK(AY122),"",IF(OR(AY122="DNS",AY122="DNF"),"1000.00",IF(ISBLANK(AZ122),AY122,AY122+VLOOKUP(AZ122,[1]Lists!$B$5:$C$14,2,0))))</f>
        <v/>
      </c>
      <c r="BP122" s="77" t="str">
        <f>IF(ISBLANK(BA122),"",IF(OR(BA122="DNS",BA122="DNF"),"1000.00",IF(ISBLANK(BB122),BA122,BA122+VLOOKUP(BB122,[1]Lists!$B$5:$C$14,2,0))))</f>
        <v/>
      </c>
      <c r="BQ122" s="77" t="str">
        <f>IF(ISBLANK(BC122),"",IF(OR(BC122="DNS",BC122="DNF"),"1000.00",IF(ISBLANK(BD122),BC122,BC122+VLOOKUP(BD122,[1]Lists!$B$5:$C$14,2,0))))</f>
        <v/>
      </c>
      <c r="BR122" s="77" t="str">
        <f>IF(ISBLANK(BE122),"",IF(OR(BE122="DNS",BE122="DNF"),"1000.00",IF(ISBLANK(BF122),BE122,BE122+VLOOKUP(BF122,[1]Lists!$B$5:$C$14,2,0))))</f>
        <v/>
      </c>
      <c r="BS122" s="77" t="str">
        <f>IF(ISBLANK(BG122),"",IF(OR(BG122="DNS",BG122="DNF"),"1000.00",IF(ISBLANK(BH122),BG122,BG122+VLOOKUP(BH122,[1]Lists!$B$5:$C$14,2,0))))</f>
        <v/>
      </c>
      <c r="BT122" s="78" t="str">
        <f>IF(ISBLANK(BI122),"",IF(OR(BI122="DNS",BI122="DNF"),"1000.00",IF(ISBLANK(BJ122),BI122,BI122+VLOOKUP(BJ122,[1]Lists!$B$5:$C$14,2,0))))</f>
        <v/>
      </c>
      <c r="BU122" s="79" t="str">
        <f t="shared" si="2"/>
        <v/>
      </c>
      <c r="BV122" s="79" t="str">
        <f>IF('[1]VCAS Entry List'!A124="","",IF(A122="","Enter No.",IF(F122="","Enter Class",IF($G$8="Single",AP122,IF(ISERROR(AO122+BU122),"DNQ",AO122+BU122)))))</f>
        <v/>
      </c>
      <c r="BW122" s="83" t="str">
        <f t="shared" si="3"/>
        <v/>
      </c>
      <c r="BX122" s="84" t="str">
        <f t="shared" si="4"/>
        <v/>
      </c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1:95" x14ac:dyDescent="0.25">
      <c r="A123" s="65"/>
      <c r="B123" s="66" t="str">
        <f>IF(ISBLANK('[1]VCAS Entry List'!A125),"",'[1]VCAS Entry List'!A125)</f>
        <v/>
      </c>
      <c r="C123" s="66" t="str">
        <f>IF(ISBLANK('[1]VCAS Entry List'!B125&amp;" "&amp;'[1]VCAS Entry List'!C125&amp;" "&amp;'[1]VCAS Entry List'!D125),"",'[1]VCAS Entry List'!B125&amp;" "&amp;'[1]VCAS Entry List'!C125&amp;" "&amp;'[1]VCAS Entry List'!D125)</f>
        <v xml:space="preserve">  </v>
      </c>
      <c r="D123" s="67" t="str">
        <f>IF(ISBLANK('[1]VCAS Entry List'!B125),"",'[1]VCAS Entry List'!B125)</f>
        <v/>
      </c>
      <c r="E123" s="67" t="str">
        <f>IF(ISBLANK('[1]VCAS Entry List'!C125),"",'[1]VCAS Entry List'!C125)</f>
        <v/>
      </c>
      <c r="F123" s="68" t="str">
        <f>IF(ISBLANK('[1]VCAS Entry List'!D125),"",'[1]VCAS Entry List'!D125)</f>
        <v/>
      </c>
      <c r="G123" s="69" t="str">
        <f>IF(ISBLANK('[1]VCAS Entry List'!E125),"",'[1]VCAS Entry List'!E125)</f>
        <v/>
      </c>
      <c r="H123" s="70" t="str">
        <f>IF(ISBLANK('[1]VCAS Entry List'!F125),"",'[1]VCAS Entry List'!F125)</f>
        <v/>
      </c>
      <c r="I123" s="71" t="str">
        <f>IF(ISBLANK('[1]VCAS Entry List'!G125),"",'[1]VCAS Entry List'!G125)</f>
        <v/>
      </c>
      <c r="J123" s="72" t="str">
        <f>IF(ISBLANK('[1]VCAS Entry List'!H125),"",'[1]VCAS Entry List'!H125)</f>
        <v/>
      </c>
      <c r="K123" s="73"/>
      <c r="L123" s="74"/>
      <c r="M123" s="75"/>
      <c r="N123" s="74"/>
      <c r="O123" s="75"/>
      <c r="P123" s="74"/>
      <c r="Q123" s="75"/>
      <c r="R123" s="74"/>
      <c r="S123" s="75"/>
      <c r="T123" s="74"/>
      <c r="U123" s="75"/>
      <c r="V123" s="74"/>
      <c r="W123" s="75"/>
      <c r="X123" s="74"/>
      <c r="Y123" s="75"/>
      <c r="Z123" s="74"/>
      <c r="AA123" s="75"/>
      <c r="AB123" s="74"/>
      <c r="AC123" s="75"/>
      <c r="AD123" s="74"/>
      <c r="AE123" s="76" t="str">
        <f>IF(ISBLANK(K123),"",IF(OR(K123="DNS",K123="DNF"),"1000.00",IF(ISBLANK(L123),K123,K123+VLOOKUP(L123,[1]Lists!$B$5:$C$14,2,0))))</f>
        <v/>
      </c>
      <c r="AF123" s="77" t="str">
        <f>IF(ISBLANK(M123),"",IF(OR(M123="DNS",M123="DNF"),"1000.00",IF(ISBLANK(N123),M123,M123+VLOOKUP(N123,[1]Lists!$B$5:$C$14,2,0))))</f>
        <v/>
      </c>
      <c r="AG123" s="77" t="str">
        <f>IF(ISBLANK(O123),"",IF(OR(O123="DNS",O123="DNF"),"1000.00",IF(ISBLANK(P123),O123,O123+VLOOKUP(P123,[1]Lists!$B$5:$C$14,2,0))))</f>
        <v/>
      </c>
      <c r="AH123" s="77" t="str">
        <f>IF(ISBLANK(Q123),"",IF(OR(Q123="DNS",Q123="DNF"),"1000.00",IF(ISBLANK(R123),Q123,Q123+VLOOKUP(R123,[1]Lists!$B$5:$C$14,2,0))))</f>
        <v/>
      </c>
      <c r="AI123" s="77" t="str">
        <f>IF(ISBLANK(S123),"",IF(OR(S123="DNS",S123="DNF"),"1000.00",IF(ISBLANK(T123),S123,S123+VLOOKUP(T123,[1]Lists!$B$5:$C$14,2,0))))</f>
        <v/>
      </c>
      <c r="AJ123" s="77" t="str">
        <f>IF(ISBLANK(U123),"",IF(OR(U123="DNS",U123="DNF"),"1000.00",IF(ISBLANK(V123),U123,U123+VLOOKUP(V123,[1]Lists!$B$5:$C$14,2,0))))</f>
        <v/>
      </c>
      <c r="AK123" s="77" t="str">
        <f>IF(ISBLANK(W123),"",IF(OR(W123="DNS",W123="DNF"),"1000.00",IF(ISBLANK(X123),W123,W123+VLOOKUP(X123,[1]Lists!$B$5:$C$14,2,0))))</f>
        <v/>
      </c>
      <c r="AL123" s="77" t="str">
        <f>IF(ISBLANK(Y123),"",IF(OR(Y123="DNS",Y123="DNF"),"1000.00",IF(ISBLANK(Z123),Y123,Y123+VLOOKUP(Z123,[1]Lists!$B$5:$C$14,2,0))))</f>
        <v/>
      </c>
      <c r="AM123" s="77" t="str">
        <f>IF(ISBLANK(AA123),"",IF(OR(AA123="DNS",AA123="DNF"),"1000.00",IF(ISBLANK(AB123),AA123,AA123+VLOOKUP(AB123,[1]Lists!$B$5:$C$14,2,0))))</f>
        <v/>
      </c>
      <c r="AN123" s="78" t="str">
        <f>IF(ISBLANK(AC123),"",IF(OR(AC123="DNS",AC123="DNF"),"1000.00",IF(ISBLANK(AD123),AC123,AC123+VLOOKUP(AD123,[1]Lists!$B$5:$C$14,2,0))))</f>
        <v/>
      </c>
      <c r="AO123" s="79" t="str">
        <f t="shared" si="0"/>
        <v/>
      </c>
      <c r="AP123" s="79" t="str">
        <f t="shared" si="1"/>
        <v/>
      </c>
      <c r="AQ123" s="80"/>
      <c r="AR123" s="81"/>
      <c r="AS123" s="82"/>
      <c r="AT123" s="81"/>
      <c r="AU123" s="82"/>
      <c r="AV123" s="81"/>
      <c r="AW123" s="82"/>
      <c r="AX123" s="81"/>
      <c r="AY123" s="82"/>
      <c r="AZ123" s="81"/>
      <c r="BA123" s="82"/>
      <c r="BB123" s="81"/>
      <c r="BC123" s="82"/>
      <c r="BD123" s="81"/>
      <c r="BE123" s="82"/>
      <c r="BF123" s="81"/>
      <c r="BG123" s="82"/>
      <c r="BH123" s="81"/>
      <c r="BI123" s="82"/>
      <c r="BJ123" s="81"/>
      <c r="BK123" s="76" t="str">
        <f>IF(ISBLANK(AQ123),"",IF(OR(AQ123="DNS",AQ123="DNF"),"1000.00",IF(ISBLANK(AR123),AQ123,AQ123+VLOOKUP(AR123,[1]Lists!$B$5:$C$14,2,0))))</f>
        <v/>
      </c>
      <c r="BL123" s="77" t="str">
        <f>IF(ISBLANK(AS123),"",IF(OR(AS123="DNS",AS123="DNF"),"1000.00",IF(ISBLANK(AT123),AS123,AS123+VLOOKUP(AT123,[1]Lists!$B$5:$C$14,2,0))))</f>
        <v/>
      </c>
      <c r="BM123" s="77" t="str">
        <f>IF(ISBLANK(AU123),"",IF(OR(AU123="DNS",AU123="DNF"),"1000.00",IF(ISBLANK(AV123),AU123,AU123+VLOOKUP(AV123,[1]Lists!$B$5:$C$14,2,0))))</f>
        <v/>
      </c>
      <c r="BN123" s="77" t="str">
        <f>IF(ISBLANK(AW123),"",IF(OR(AW123="DNS",AW123="DNF"),"1000.00",IF(ISBLANK(AX123),AW123,AW123+VLOOKUP(AX123,[1]Lists!$B$5:$C$14,2,0))))</f>
        <v/>
      </c>
      <c r="BO123" s="77" t="str">
        <f>IF(ISBLANK(AY123),"",IF(OR(AY123="DNS",AY123="DNF"),"1000.00",IF(ISBLANK(AZ123),AY123,AY123+VLOOKUP(AZ123,[1]Lists!$B$5:$C$14,2,0))))</f>
        <v/>
      </c>
      <c r="BP123" s="77" t="str">
        <f>IF(ISBLANK(BA123),"",IF(OR(BA123="DNS",BA123="DNF"),"1000.00",IF(ISBLANK(BB123),BA123,BA123+VLOOKUP(BB123,[1]Lists!$B$5:$C$14,2,0))))</f>
        <v/>
      </c>
      <c r="BQ123" s="77" t="str">
        <f>IF(ISBLANK(BC123),"",IF(OR(BC123="DNS",BC123="DNF"),"1000.00",IF(ISBLANK(BD123),BC123,BC123+VLOOKUP(BD123,[1]Lists!$B$5:$C$14,2,0))))</f>
        <v/>
      </c>
      <c r="BR123" s="77" t="str">
        <f>IF(ISBLANK(BE123),"",IF(OR(BE123="DNS",BE123="DNF"),"1000.00",IF(ISBLANK(BF123),BE123,BE123+VLOOKUP(BF123,[1]Lists!$B$5:$C$14,2,0))))</f>
        <v/>
      </c>
      <c r="BS123" s="77" t="str">
        <f>IF(ISBLANK(BG123),"",IF(OR(BG123="DNS",BG123="DNF"),"1000.00",IF(ISBLANK(BH123),BG123,BG123+VLOOKUP(BH123,[1]Lists!$B$5:$C$14,2,0))))</f>
        <v/>
      </c>
      <c r="BT123" s="78" t="str">
        <f>IF(ISBLANK(BI123),"",IF(OR(BI123="DNS",BI123="DNF"),"1000.00",IF(ISBLANK(BJ123),BI123,BI123+VLOOKUP(BJ123,[1]Lists!$B$5:$C$14,2,0))))</f>
        <v/>
      </c>
      <c r="BU123" s="79" t="str">
        <f t="shared" si="2"/>
        <v/>
      </c>
      <c r="BV123" s="79" t="str">
        <f>IF('[1]VCAS Entry List'!A125="","",IF(A123="","Enter No.",IF(F123="","Enter Class",IF($G$8="Single",AP123,IF(ISERROR(AO123+BU123),"DNQ",AO123+BU123)))))</f>
        <v/>
      </c>
      <c r="BW123" s="83" t="str">
        <f t="shared" si="3"/>
        <v/>
      </c>
      <c r="BX123" s="84" t="str">
        <f t="shared" si="4"/>
        <v/>
      </c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1:95" x14ac:dyDescent="0.25">
      <c r="A124" s="65"/>
      <c r="B124" s="66" t="str">
        <f>IF(ISBLANK('[1]VCAS Entry List'!A126),"",'[1]VCAS Entry List'!A126)</f>
        <v/>
      </c>
      <c r="C124" s="66" t="str">
        <f>IF(ISBLANK('[1]VCAS Entry List'!B126&amp;" "&amp;'[1]VCAS Entry List'!C126&amp;" "&amp;'[1]VCAS Entry List'!D126),"",'[1]VCAS Entry List'!B126&amp;" "&amp;'[1]VCAS Entry List'!C126&amp;" "&amp;'[1]VCAS Entry List'!D126)</f>
        <v xml:space="preserve">  </v>
      </c>
      <c r="D124" s="67" t="str">
        <f>IF(ISBLANK('[1]VCAS Entry List'!B126),"",'[1]VCAS Entry List'!B126)</f>
        <v/>
      </c>
      <c r="E124" s="67" t="str">
        <f>IF(ISBLANK('[1]VCAS Entry List'!C126),"",'[1]VCAS Entry List'!C126)</f>
        <v/>
      </c>
      <c r="F124" s="68" t="str">
        <f>IF(ISBLANK('[1]VCAS Entry List'!D126),"",'[1]VCAS Entry List'!D126)</f>
        <v/>
      </c>
      <c r="G124" s="69" t="str">
        <f>IF(ISBLANK('[1]VCAS Entry List'!E126),"",'[1]VCAS Entry List'!E126)</f>
        <v/>
      </c>
      <c r="H124" s="70" t="str">
        <f>IF(ISBLANK('[1]VCAS Entry List'!F126),"",'[1]VCAS Entry List'!F126)</f>
        <v/>
      </c>
      <c r="I124" s="71" t="str">
        <f>IF(ISBLANK('[1]VCAS Entry List'!G126),"",'[1]VCAS Entry List'!G126)</f>
        <v/>
      </c>
      <c r="J124" s="72" t="str">
        <f>IF(ISBLANK('[1]VCAS Entry List'!H126),"",'[1]VCAS Entry List'!H126)</f>
        <v/>
      </c>
      <c r="K124" s="73"/>
      <c r="L124" s="74"/>
      <c r="M124" s="75"/>
      <c r="N124" s="74"/>
      <c r="O124" s="75"/>
      <c r="P124" s="74"/>
      <c r="Q124" s="75"/>
      <c r="R124" s="74"/>
      <c r="S124" s="75"/>
      <c r="T124" s="74"/>
      <c r="U124" s="75"/>
      <c r="V124" s="74"/>
      <c r="W124" s="75"/>
      <c r="X124" s="74"/>
      <c r="Y124" s="75"/>
      <c r="Z124" s="74"/>
      <c r="AA124" s="75"/>
      <c r="AB124" s="74"/>
      <c r="AC124" s="75"/>
      <c r="AD124" s="74"/>
      <c r="AE124" s="76" t="str">
        <f>IF(ISBLANK(K124),"",IF(OR(K124="DNS",K124="DNF"),"1000.00",IF(ISBLANK(L124),K124,K124+VLOOKUP(L124,[1]Lists!$B$5:$C$14,2,0))))</f>
        <v/>
      </c>
      <c r="AF124" s="77" t="str">
        <f>IF(ISBLANK(M124),"",IF(OR(M124="DNS",M124="DNF"),"1000.00",IF(ISBLANK(N124),M124,M124+VLOOKUP(N124,[1]Lists!$B$5:$C$14,2,0))))</f>
        <v/>
      </c>
      <c r="AG124" s="77" t="str">
        <f>IF(ISBLANK(O124),"",IF(OR(O124="DNS",O124="DNF"),"1000.00",IF(ISBLANK(P124),O124,O124+VLOOKUP(P124,[1]Lists!$B$5:$C$14,2,0))))</f>
        <v/>
      </c>
      <c r="AH124" s="77" t="str">
        <f>IF(ISBLANK(Q124),"",IF(OR(Q124="DNS",Q124="DNF"),"1000.00",IF(ISBLANK(R124),Q124,Q124+VLOOKUP(R124,[1]Lists!$B$5:$C$14,2,0))))</f>
        <v/>
      </c>
      <c r="AI124" s="77" t="str">
        <f>IF(ISBLANK(S124),"",IF(OR(S124="DNS",S124="DNF"),"1000.00",IF(ISBLANK(T124),S124,S124+VLOOKUP(T124,[1]Lists!$B$5:$C$14,2,0))))</f>
        <v/>
      </c>
      <c r="AJ124" s="77" t="str">
        <f>IF(ISBLANK(U124),"",IF(OR(U124="DNS",U124="DNF"),"1000.00",IF(ISBLANK(V124),U124,U124+VLOOKUP(V124,[1]Lists!$B$5:$C$14,2,0))))</f>
        <v/>
      </c>
      <c r="AK124" s="77" t="str">
        <f>IF(ISBLANK(W124),"",IF(OR(W124="DNS",W124="DNF"),"1000.00",IF(ISBLANK(X124),W124,W124+VLOOKUP(X124,[1]Lists!$B$5:$C$14,2,0))))</f>
        <v/>
      </c>
      <c r="AL124" s="77" t="str">
        <f>IF(ISBLANK(Y124),"",IF(OR(Y124="DNS",Y124="DNF"),"1000.00",IF(ISBLANK(Z124),Y124,Y124+VLOOKUP(Z124,[1]Lists!$B$5:$C$14,2,0))))</f>
        <v/>
      </c>
      <c r="AM124" s="77" t="str">
        <f>IF(ISBLANK(AA124),"",IF(OR(AA124="DNS",AA124="DNF"),"1000.00",IF(ISBLANK(AB124),AA124,AA124+VLOOKUP(AB124,[1]Lists!$B$5:$C$14,2,0))))</f>
        <v/>
      </c>
      <c r="AN124" s="78" t="str">
        <f>IF(ISBLANK(AC124),"",IF(OR(AC124="DNS",AC124="DNF"),"1000.00",IF(ISBLANK(AD124),AC124,AC124+VLOOKUP(AD124,[1]Lists!$B$5:$C$14,2,0))))</f>
        <v/>
      </c>
      <c r="AO124" s="79" t="str">
        <f t="shared" si="0"/>
        <v/>
      </c>
      <c r="AP124" s="79" t="str">
        <f t="shared" si="1"/>
        <v/>
      </c>
      <c r="AQ124" s="80"/>
      <c r="AR124" s="81"/>
      <c r="AS124" s="82"/>
      <c r="AT124" s="81"/>
      <c r="AU124" s="82"/>
      <c r="AV124" s="81"/>
      <c r="AW124" s="82"/>
      <c r="AX124" s="81"/>
      <c r="AY124" s="82"/>
      <c r="AZ124" s="81"/>
      <c r="BA124" s="82"/>
      <c r="BB124" s="81"/>
      <c r="BC124" s="82"/>
      <c r="BD124" s="81"/>
      <c r="BE124" s="82"/>
      <c r="BF124" s="81"/>
      <c r="BG124" s="82"/>
      <c r="BH124" s="81"/>
      <c r="BI124" s="82"/>
      <c r="BJ124" s="81"/>
      <c r="BK124" s="76" t="str">
        <f>IF(ISBLANK(AQ124),"",IF(OR(AQ124="DNS",AQ124="DNF"),"1000.00",IF(ISBLANK(AR124),AQ124,AQ124+VLOOKUP(AR124,[1]Lists!$B$5:$C$14,2,0))))</f>
        <v/>
      </c>
      <c r="BL124" s="77" t="str">
        <f>IF(ISBLANK(AS124),"",IF(OR(AS124="DNS",AS124="DNF"),"1000.00",IF(ISBLANK(AT124),AS124,AS124+VLOOKUP(AT124,[1]Lists!$B$5:$C$14,2,0))))</f>
        <v/>
      </c>
      <c r="BM124" s="77" t="str">
        <f>IF(ISBLANK(AU124),"",IF(OR(AU124="DNS",AU124="DNF"),"1000.00",IF(ISBLANK(AV124),AU124,AU124+VLOOKUP(AV124,[1]Lists!$B$5:$C$14,2,0))))</f>
        <v/>
      </c>
      <c r="BN124" s="77" t="str">
        <f>IF(ISBLANK(AW124),"",IF(OR(AW124="DNS",AW124="DNF"),"1000.00",IF(ISBLANK(AX124),AW124,AW124+VLOOKUP(AX124,[1]Lists!$B$5:$C$14,2,0))))</f>
        <v/>
      </c>
      <c r="BO124" s="77" t="str">
        <f>IF(ISBLANK(AY124),"",IF(OR(AY124="DNS",AY124="DNF"),"1000.00",IF(ISBLANK(AZ124),AY124,AY124+VLOOKUP(AZ124,[1]Lists!$B$5:$C$14,2,0))))</f>
        <v/>
      </c>
      <c r="BP124" s="77" t="str">
        <f>IF(ISBLANK(BA124),"",IF(OR(BA124="DNS",BA124="DNF"),"1000.00",IF(ISBLANK(BB124),BA124,BA124+VLOOKUP(BB124,[1]Lists!$B$5:$C$14,2,0))))</f>
        <v/>
      </c>
      <c r="BQ124" s="77" t="str">
        <f>IF(ISBLANK(BC124),"",IF(OR(BC124="DNS",BC124="DNF"),"1000.00",IF(ISBLANK(BD124),BC124,BC124+VLOOKUP(BD124,[1]Lists!$B$5:$C$14,2,0))))</f>
        <v/>
      </c>
      <c r="BR124" s="77" t="str">
        <f>IF(ISBLANK(BE124),"",IF(OR(BE124="DNS",BE124="DNF"),"1000.00",IF(ISBLANK(BF124),BE124,BE124+VLOOKUP(BF124,[1]Lists!$B$5:$C$14,2,0))))</f>
        <v/>
      </c>
      <c r="BS124" s="77" t="str">
        <f>IF(ISBLANK(BG124),"",IF(OR(BG124="DNS",BG124="DNF"),"1000.00",IF(ISBLANK(BH124),BG124,BG124+VLOOKUP(BH124,[1]Lists!$B$5:$C$14,2,0))))</f>
        <v/>
      </c>
      <c r="BT124" s="78" t="str">
        <f>IF(ISBLANK(BI124),"",IF(OR(BI124="DNS",BI124="DNF"),"1000.00",IF(ISBLANK(BJ124),BI124,BI124+VLOOKUP(BJ124,[1]Lists!$B$5:$C$14,2,0))))</f>
        <v/>
      </c>
      <c r="BU124" s="79" t="str">
        <f t="shared" si="2"/>
        <v/>
      </c>
      <c r="BV124" s="79" t="str">
        <f>IF('[1]VCAS Entry List'!A126="","",IF(A124="","Enter No.",IF(F124="","Enter Class",IF($G$8="Single",AP124,IF(ISERROR(AO124+BU124),"DNQ",AO124+BU124)))))</f>
        <v/>
      </c>
      <c r="BW124" s="83" t="str">
        <f t="shared" si="3"/>
        <v/>
      </c>
      <c r="BX124" s="84" t="str">
        <f t="shared" si="4"/>
        <v/>
      </c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1:95" x14ac:dyDescent="0.25">
      <c r="A125" s="65"/>
      <c r="B125" s="66" t="str">
        <f>IF(ISBLANK('[1]VCAS Entry List'!A127),"",'[1]VCAS Entry List'!A127)</f>
        <v/>
      </c>
      <c r="C125" s="66" t="str">
        <f>IF(ISBLANK('[1]VCAS Entry List'!B127&amp;" "&amp;'[1]VCAS Entry List'!C127&amp;" "&amp;'[1]VCAS Entry List'!D127),"",'[1]VCAS Entry List'!B127&amp;" "&amp;'[1]VCAS Entry List'!C127&amp;" "&amp;'[1]VCAS Entry List'!D127)</f>
        <v xml:space="preserve">  </v>
      </c>
      <c r="D125" s="67" t="str">
        <f>IF(ISBLANK('[1]VCAS Entry List'!B127),"",'[1]VCAS Entry List'!B127)</f>
        <v/>
      </c>
      <c r="E125" s="67" t="str">
        <f>IF(ISBLANK('[1]VCAS Entry List'!C127),"",'[1]VCAS Entry List'!C127)</f>
        <v/>
      </c>
      <c r="F125" s="68" t="str">
        <f>IF(ISBLANK('[1]VCAS Entry List'!D127),"",'[1]VCAS Entry List'!D127)</f>
        <v/>
      </c>
      <c r="G125" s="69" t="str">
        <f>IF(ISBLANK('[1]VCAS Entry List'!E127),"",'[1]VCAS Entry List'!E127)</f>
        <v/>
      </c>
      <c r="H125" s="70" t="str">
        <f>IF(ISBLANK('[1]VCAS Entry List'!F127),"",'[1]VCAS Entry List'!F127)</f>
        <v/>
      </c>
      <c r="I125" s="71" t="str">
        <f>IF(ISBLANK('[1]VCAS Entry List'!G127),"",'[1]VCAS Entry List'!G127)</f>
        <v/>
      </c>
      <c r="J125" s="72" t="str">
        <f>IF(ISBLANK('[1]VCAS Entry List'!H127),"",'[1]VCAS Entry List'!H127)</f>
        <v/>
      </c>
      <c r="K125" s="73"/>
      <c r="L125" s="74"/>
      <c r="M125" s="75"/>
      <c r="N125" s="74"/>
      <c r="O125" s="75"/>
      <c r="P125" s="74"/>
      <c r="Q125" s="75"/>
      <c r="R125" s="74"/>
      <c r="S125" s="75"/>
      <c r="T125" s="74"/>
      <c r="U125" s="75"/>
      <c r="V125" s="74"/>
      <c r="W125" s="75"/>
      <c r="X125" s="74"/>
      <c r="Y125" s="75"/>
      <c r="Z125" s="74"/>
      <c r="AA125" s="75"/>
      <c r="AB125" s="74"/>
      <c r="AC125" s="75"/>
      <c r="AD125" s="74"/>
      <c r="AE125" s="76" t="str">
        <f>IF(ISBLANK(K125),"",IF(OR(K125="DNS",K125="DNF"),"1000.00",IF(ISBLANK(L125),K125,K125+VLOOKUP(L125,[1]Lists!$B$5:$C$14,2,0))))</f>
        <v/>
      </c>
      <c r="AF125" s="77" t="str">
        <f>IF(ISBLANK(M125),"",IF(OR(M125="DNS",M125="DNF"),"1000.00",IF(ISBLANK(N125),M125,M125+VLOOKUP(N125,[1]Lists!$B$5:$C$14,2,0))))</f>
        <v/>
      </c>
      <c r="AG125" s="77" t="str">
        <f>IF(ISBLANK(O125),"",IF(OR(O125="DNS",O125="DNF"),"1000.00",IF(ISBLANK(P125),O125,O125+VLOOKUP(P125,[1]Lists!$B$5:$C$14,2,0))))</f>
        <v/>
      </c>
      <c r="AH125" s="77" t="str">
        <f>IF(ISBLANK(Q125),"",IF(OR(Q125="DNS",Q125="DNF"),"1000.00",IF(ISBLANK(R125),Q125,Q125+VLOOKUP(R125,[1]Lists!$B$5:$C$14,2,0))))</f>
        <v/>
      </c>
      <c r="AI125" s="77" t="str">
        <f>IF(ISBLANK(S125),"",IF(OR(S125="DNS",S125="DNF"),"1000.00",IF(ISBLANK(T125),S125,S125+VLOOKUP(T125,[1]Lists!$B$5:$C$14,2,0))))</f>
        <v/>
      </c>
      <c r="AJ125" s="77" t="str">
        <f>IF(ISBLANK(U125),"",IF(OR(U125="DNS",U125="DNF"),"1000.00",IF(ISBLANK(V125),U125,U125+VLOOKUP(V125,[1]Lists!$B$5:$C$14,2,0))))</f>
        <v/>
      </c>
      <c r="AK125" s="77" t="str">
        <f>IF(ISBLANK(W125),"",IF(OR(W125="DNS",W125="DNF"),"1000.00",IF(ISBLANK(X125),W125,W125+VLOOKUP(X125,[1]Lists!$B$5:$C$14,2,0))))</f>
        <v/>
      </c>
      <c r="AL125" s="77" t="str">
        <f>IF(ISBLANK(Y125),"",IF(OR(Y125="DNS",Y125="DNF"),"1000.00",IF(ISBLANK(Z125),Y125,Y125+VLOOKUP(Z125,[1]Lists!$B$5:$C$14,2,0))))</f>
        <v/>
      </c>
      <c r="AM125" s="77" t="str">
        <f>IF(ISBLANK(AA125),"",IF(OR(AA125="DNS",AA125="DNF"),"1000.00",IF(ISBLANK(AB125),AA125,AA125+VLOOKUP(AB125,[1]Lists!$B$5:$C$14,2,0))))</f>
        <v/>
      </c>
      <c r="AN125" s="78" t="str">
        <f>IF(ISBLANK(AC125),"",IF(OR(AC125="DNS",AC125="DNF"),"1000.00",IF(ISBLANK(AD125),AC125,AC125+VLOOKUP(AD125,[1]Lists!$B$5:$C$14,2,0))))</f>
        <v/>
      </c>
      <c r="AO125" s="79" t="str">
        <f t="shared" si="0"/>
        <v/>
      </c>
      <c r="AP125" s="79" t="str">
        <f t="shared" si="1"/>
        <v/>
      </c>
      <c r="AQ125" s="80"/>
      <c r="AR125" s="81"/>
      <c r="AS125" s="82"/>
      <c r="AT125" s="81"/>
      <c r="AU125" s="82"/>
      <c r="AV125" s="81"/>
      <c r="AW125" s="82"/>
      <c r="AX125" s="81"/>
      <c r="AY125" s="82"/>
      <c r="AZ125" s="81"/>
      <c r="BA125" s="82"/>
      <c r="BB125" s="81"/>
      <c r="BC125" s="82"/>
      <c r="BD125" s="81"/>
      <c r="BE125" s="82"/>
      <c r="BF125" s="81"/>
      <c r="BG125" s="82"/>
      <c r="BH125" s="81"/>
      <c r="BI125" s="82"/>
      <c r="BJ125" s="81"/>
      <c r="BK125" s="76" t="str">
        <f>IF(ISBLANK(AQ125),"",IF(OR(AQ125="DNS",AQ125="DNF"),"1000.00",IF(ISBLANK(AR125),AQ125,AQ125+VLOOKUP(AR125,[1]Lists!$B$5:$C$14,2,0))))</f>
        <v/>
      </c>
      <c r="BL125" s="77" t="str">
        <f>IF(ISBLANK(AS125),"",IF(OR(AS125="DNS",AS125="DNF"),"1000.00",IF(ISBLANK(AT125),AS125,AS125+VLOOKUP(AT125,[1]Lists!$B$5:$C$14,2,0))))</f>
        <v/>
      </c>
      <c r="BM125" s="77" t="str">
        <f>IF(ISBLANK(AU125),"",IF(OR(AU125="DNS",AU125="DNF"),"1000.00",IF(ISBLANK(AV125),AU125,AU125+VLOOKUP(AV125,[1]Lists!$B$5:$C$14,2,0))))</f>
        <v/>
      </c>
      <c r="BN125" s="77" t="str">
        <f>IF(ISBLANK(AW125),"",IF(OR(AW125="DNS",AW125="DNF"),"1000.00",IF(ISBLANK(AX125),AW125,AW125+VLOOKUP(AX125,[1]Lists!$B$5:$C$14,2,0))))</f>
        <v/>
      </c>
      <c r="BO125" s="77" t="str">
        <f>IF(ISBLANK(AY125),"",IF(OR(AY125="DNS",AY125="DNF"),"1000.00",IF(ISBLANK(AZ125),AY125,AY125+VLOOKUP(AZ125,[1]Lists!$B$5:$C$14,2,0))))</f>
        <v/>
      </c>
      <c r="BP125" s="77" t="str">
        <f>IF(ISBLANK(BA125),"",IF(OR(BA125="DNS",BA125="DNF"),"1000.00",IF(ISBLANK(BB125),BA125,BA125+VLOOKUP(BB125,[1]Lists!$B$5:$C$14,2,0))))</f>
        <v/>
      </c>
      <c r="BQ125" s="77" t="str">
        <f>IF(ISBLANK(BC125),"",IF(OR(BC125="DNS",BC125="DNF"),"1000.00",IF(ISBLANK(BD125),BC125,BC125+VLOOKUP(BD125,[1]Lists!$B$5:$C$14,2,0))))</f>
        <v/>
      </c>
      <c r="BR125" s="77" t="str">
        <f>IF(ISBLANK(BE125),"",IF(OR(BE125="DNS",BE125="DNF"),"1000.00",IF(ISBLANK(BF125),BE125,BE125+VLOOKUP(BF125,[1]Lists!$B$5:$C$14,2,0))))</f>
        <v/>
      </c>
      <c r="BS125" s="77" t="str">
        <f>IF(ISBLANK(BG125),"",IF(OR(BG125="DNS",BG125="DNF"),"1000.00",IF(ISBLANK(BH125),BG125,BG125+VLOOKUP(BH125,[1]Lists!$B$5:$C$14,2,0))))</f>
        <v/>
      </c>
      <c r="BT125" s="78" t="str">
        <f>IF(ISBLANK(BI125),"",IF(OR(BI125="DNS",BI125="DNF"),"1000.00",IF(ISBLANK(BJ125),BI125,BI125+VLOOKUP(BJ125,[1]Lists!$B$5:$C$14,2,0))))</f>
        <v/>
      </c>
      <c r="BU125" s="79" t="str">
        <f t="shared" si="2"/>
        <v/>
      </c>
      <c r="BV125" s="79" t="str">
        <f>IF('[1]VCAS Entry List'!A127="","",IF(A125="","Enter No.",IF(F125="","Enter Class",IF($G$8="Single",AP125,IF(ISERROR(AO125+BU125),"DNQ",AO125+BU125)))))</f>
        <v/>
      </c>
      <c r="BW125" s="83" t="str">
        <f t="shared" si="3"/>
        <v/>
      </c>
      <c r="BX125" s="84" t="str">
        <f t="shared" si="4"/>
        <v/>
      </c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1:95" x14ac:dyDescent="0.25">
      <c r="A126" s="65"/>
      <c r="B126" s="66" t="str">
        <f>IF(ISBLANK('[1]VCAS Entry List'!A128),"",'[1]VCAS Entry List'!A128)</f>
        <v/>
      </c>
      <c r="C126" s="66" t="str">
        <f>IF(ISBLANK('[1]VCAS Entry List'!B128&amp;" "&amp;'[1]VCAS Entry List'!C128&amp;" "&amp;'[1]VCAS Entry List'!D128),"",'[1]VCAS Entry List'!B128&amp;" "&amp;'[1]VCAS Entry List'!C128&amp;" "&amp;'[1]VCAS Entry List'!D128)</f>
        <v xml:space="preserve">  </v>
      </c>
      <c r="D126" s="67" t="str">
        <f>IF(ISBLANK('[1]VCAS Entry List'!B128),"",'[1]VCAS Entry List'!B128)</f>
        <v/>
      </c>
      <c r="E126" s="67" t="str">
        <f>IF(ISBLANK('[1]VCAS Entry List'!C128),"",'[1]VCAS Entry List'!C128)</f>
        <v/>
      </c>
      <c r="F126" s="68" t="str">
        <f>IF(ISBLANK('[1]VCAS Entry List'!D128),"",'[1]VCAS Entry List'!D128)</f>
        <v/>
      </c>
      <c r="G126" s="69" t="str">
        <f>IF(ISBLANK('[1]VCAS Entry List'!E128),"",'[1]VCAS Entry List'!E128)</f>
        <v/>
      </c>
      <c r="H126" s="70" t="str">
        <f>IF(ISBLANK('[1]VCAS Entry List'!F128),"",'[1]VCAS Entry List'!F128)</f>
        <v/>
      </c>
      <c r="I126" s="71" t="str">
        <f>IF(ISBLANK('[1]VCAS Entry List'!G128),"",'[1]VCAS Entry List'!G128)</f>
        <v/>
      </c>
      <c r="J126" s="72" t="str">
        <f>IF(ISBLANK('[1]VCAS Entry List'!H128),"",'[1]VCAS Entry List'!H128)</f>
        <v/>
      </c>
      <c r="K126" s="73"/>
      <c r="L126" s="74"/>
      <c r="M126" s="75"/>
      <c r="N126" s="74"/>
      <c r="O126" s="75"/>
      <c r="P126" s="74"/>
      <c r="Q126" s="75"/>
      <c r="R126" s="74"/>
      <c r="S126" s="75"/>
      <c r="T126" s="74"/>
      <c r="U126" s="75"/>
      <c r="V126" s="74"/>
      <c r="W126" s="75"/>
      <c r="X126" s="74"/>
      <c r="Y126" s="75"/>
      <c r="Z126" s="74"/>
      <c r="AA126" s="75"/>
      <c r="AB126" s="74"/>
      <c r="AC126" s="75"/>
      <c r="AD126" s="74"/>
      <c r="AE126" s="76" t="str">
        <f>IF(ISBLANK(K126),"",IF(OR(K126="DNS",K126="DNF"),"1000.00",IF(ISBLANK(L126),K126,K126+VLOOKUP(L126,[1]Lists!$B$5:$C$14,2,0))))</f>
        <v/>
      </c>
      <c r="AF126" s="77" t="str">
        <f>IF(ISBLANK(M126),"",IF(OR(M126="DNS",M126="DNF"),"1000.00",IF(ISBLANK(N126),M126,M126+VLOOKUP(N126,[1]Lists!$B$5:$C$14,2,0))))</f>
        <v/>
      </c>
      <c r="AG126" s="77" t="str">
        <f>IF(ISBLANK(O126),"",IF(OR(O126="DNS",O126="DNF"),"1000.00",IF(ISBLANK(P126),O126,O126+VLOOKUP(P126,[1]Lists!$B$5:$C$14,2,0))))</f>
        <v/>
      </c>
      <c r="AH126" s="77" t="str">
        <f>IF(ISBLANK(Q126),"",IF(OR(Q126="DNS",Q126="DNF"),"1000.00",IF(ISBLANK(R126),Q126,Q126+VLOOKUP(R126,[1]Lists!$B$5:$C$14,2,0))))</f>
        <v/>
      </c>
      <c r="AI126" s="77" t="str">
        <f>IF(ISBLANK(S126),"",IF(OR(S126="DNS",S126="DNF"),"1000.00",IF(ISBLANK(T126),S126,S126+VLOOKUP(T126,[1]Lists!$B$5:$C$14,2,0))))</f>
        <v/>
      </c>
      <c r="AJ126" s="77" t="str">
        <f>IF(ISBLANK(U126),"",IF(OR(U126="DNS",U126="DNF"),"1000.00",IF(ISBLANK(V126),U126,U126+VLOOKUP(V126,[1]Lists!$B$5:$C$14,2,0))))</f>
        <v/>
      </c>
      <c r="AK126" s="77" t="str">
        <f>IF(ISBLANK(W126),"",IF(OR(W126="DNS",W126="DNF"),"1000.00",IF(ISBLANK(X126),W126,W126+VLOOKUP(X126,[1]Lists!$B$5:$C$14,2,0))))</f>
        <v/>
      </c>
      <c r="AL126" s="77" t="str">
        <f>IF(ISBLANK(Y126),"",IF(OR(Y126="DNS",Y126="DNF"),"1000.00",IF(ISBLANK(Z126),Y126,Y126+VLOOKUP(Z126,[1]Lists!$B$5:$C$14,2,0))))</f>
        <v/>
      </c>
      <c r="AM126" s="77" t="str">
        <f>IF(ISBLANK(AA126),"",IF(OR(AA126="DNS",AA126="DNF"),"1000.00",IF(ISBLANK(AB126),AA126,AA126+VLOOKUP(AB126,[1]Lists!$B$5:$C$14,2,0))))</f>
        <v/>
      </c>
      <c r="AN126" s="78" t="str">
        <f>IF(ISBLANK(AC126),"",IF(OR(AC126="DNS",AC126="DNF"),"1000.00",IF(ISBLANK(AD126),AC126,AC126+VLOOKUP(AD126,[1]Lists!$B$5:$C$14,2,0))))</f>
        <v/>
      </c>
      <c r="AO126" s="79" t="str">
        <f t="shared" si="0"/>
        <v/>
      </c>
      <c r="AP126" s="79" t="str">
        <f t="shared" si="1"/>
        <v/>
      </c>
      <c r="AQ126" s="80"/>
      <c r="AR126" s="81"/>
      <c r="AS126" s="82"/>
      <c r="AT126" s="81"/>
      <c r="AU126" s="82"/>
      <c r="AV126" s="81"/>
      <c r="AW126" s="82"/>
      <c r="AX126" s="81"/>
      <c r="AY126" s="82"/>
      <c r="AZ126" s="81"/>
      <c r="BA126" s="82"/>
      <c r="BB126" s="81"/>
      <c r="BC126" s="82"/>
      <c r="BD126" s="81"/>
      <c r="BE126" s="82"/>
      <c r="BF126" s="81"/>
      <c r="BG126" s="82"/>
      <c r="BH126" s="81"/>
      <c r="BI126" s="82"/>
      <c r="BJ126" s="81"/>
      <c r="BK126" s="76" t="str">
        <f>IF(ISBLANK(AQ126),"",IF(OR(AQ126="DNS",AQ126="DNF"),"1000.00",IF(ISBLANK(AR126),AQ126,AQ126+VLOOKUP(AR126,[1]Lists!$B$5:$C$14,2,0))))</f>
        <v/>
      </c>
      <c r="BL126" s="77" t="str">
        <f>IF(ISBLANK(AS126),"",IF(OR(AS126="DNS",AS126="DNF"),"1000.00",IF(ISBLANK(AT126),AS126,AS126+VLOOKUP(AT126,[1]Lists!$B$5:$C$14,2,0))))</f>
        <v/>
      </c>
      <c r="BM126" s="77" t="str">
        <f>IF(ISBLANK(AU126),"",IF(OR(AU126="DNS",AU126="DNF"),"1000.00",IF(ISBLANK(AV126),AU126,AU126+VLOOKUP(AV126,[1]Lists!$B$5:$C$14,2,0))))</f>
        <v/>
      </c>
      <c r="BN126" s="77" t="str">
        <f>IF(ISBLANK(AW126),"",IF(OR(AW126="DNS",AW126="DNF"),"1000.00",IF(ISBLANK(AX126),AW126,AW126+VLOOKUP(AX126,[1]Lists!$B$5:$C$14,2,0))))</f>
        <v/>
      </c>
      <c r="BO126" s="77" t="str">
        <f>IF(ISBLANK(AY126),"",IF(OR(AY126="DNS",AY126="DNF"),"1000.00",IF(ISBLANK(AZ126),AY126,AY126+VLOOKUP(AZ126,[1]Lists!$B$5:$C$14,2,0))))</f>
        <v/>
      </c>
      <c r="BP126" s="77" t="str">
        <f>IF(ISBLANK(BA126),"",IF(OR(BA126="DNS",BA126="DNF"),"1000.00",IF(ISBLANK(BB126),BA126,BA126+VLOOKUP(BB126,[1]Lists!$B$5:$C$14,2,0))))</f>
        <v/>
      </c>
      <c r="BQ126" s="77" t="str">
        <f>IF(ISBLANK(BC126),"",IF(OR(BC126="DNS",BC126="DNF"),"1000.00",IF(ISBLANK(BD126),BC126,BC126+VLOOKUP(BD126,[1]Lists!$B$5:$C$14,2,0))))</f>
        <v/>
      </c>
      <c r="BR126" s="77" t="str">
        <f>IF(ISBLANK(BE126),"",IF(OR(BE126="DNS",BE126="DNF"),"1000.00",IF(ISBLANK(BF126),BE126,BE126+VLOOKUP(BF126,[1]Lists!$B$5:$C$14,2,0))))</f>
        <v/>
      </c>
      <c r="BS126" s="77" t="str">
        <f>IF(ISBLANK(BG126),"",IF(OR(BG126="DNS",BG126="DNF"),"1000.00",IF(ISBLANK(BH126),BG126,BG126+VLOOKUP(BH126,[1]Lists!$B$5:$C$14,2,0))))</f>
        <v/>
      </c>
      <c r="BT126" s="78" t="str">
        <f>IF(ISBLANK(BI126),"",IF(OR(BI126="DNS",BI126="DNF"),"1000.00",IF(ISBLANK(BJ126),BI126,BI126+VLOOKUP(BJ126,[1]Lists!$B$5:$C$14,2,0))))</f>
        <v/>
      </c>
      <c r="BU126" s="79" t="str">
        <f t="shared" si="2"/>
        <v/>
      </c>
      <c r="BV126" s="79" t="str">
        <f>IF('[1]VCAS Entry List'!A128="","",IF(A126="","Enter No.",IF(F126="","Enter Class",IF($G$8="Single",AP126,IF(ISERROR(AO126+BU126),"DNQ",AO126+BU126)))))</f>
        <v/>
      </c>
      <c r="BW126" s="83" t="str">
        <f t="shared" si="3"/>
        <v/>
      </c>
      <c r="BX126" s="84" t="str">
        <f t="shared" si="4"/>
        <v/>
      </c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1:95" x14ac:dyDescent="0.25">
      <c r="A127" s="65"/>
      <c r="B127" s="66" t="str">
        <f>IF(ISBLANK('[1]VCAS Entry List'!A129),"",'[1]VCAS Entry List'!A129)</f>
        <v/>
      </c>
      <c r="C127" s="66" t="str">
        <f>IF(ISBLANK('[1]VCAS Entry List'!B129&amp;" "&amp;'[1]VCAS Entry List'!C129&amp;" "&amp;'[1]VCAS Entry List'!D129),"",'[1]VCAS Entry List'!B129&amp;" "&amp;'[1]VCAS Entry List'!C129&amp;" "&amp;'[1]VCAS Entry List'!D129)</f>
        <v xml:space="preserve">  </v>
      </c>
      <c r="D127" s="67" t="str">
        <f>IF(ISBLANK('[1]VCAS Entry List'!B129),"",'[1]VCAS Entry List'!B129)</f>
        <v/>
      </c>
      <c r="E127" s="67" t="str">
        <f>IF(ISBLANK('[1]VCAS Entry List'!C129),"",'[1]VCAS Entry List'!C129)</f>
        <v/>
      </c>
      <c r="F127" s="68" t="str">
        <f>IF(ISBLANK('[1]VCAS Entry List'!D129),"",'[1]VCAS Entry List'!D129)</f>
        <v/>
      </c>
      <c r="G127" s="69" t="str">
        <f>IF(ISBLANK('[1]VCAS Entry List'!E129),"",'[1]VCAS Entry List'!E129)</f>
        <v/>
      </c>
      <c r="H127" s="70" t="str">
        <f>IF(ISBLANK('[1]VCAS Entry List'!F129),"",'[1]VCAS Entry List'!F129)</f>
        <v/>
      </c>
      <c r="I127" s="71" t="str">
        <f>IF(ISBLANK('[1]VCAS Entry List'!G129),"",'[1]VCAS Entry List'!G129)</f>
        <v/>
      </c>
      <c r="J127" s="72" t="str">
        <f>IF(ISBLANK('[1]VCAS Entry List'!H129),"",'[1]VCAS Entry List'!H129)</f>
        <v/>
      </c>
      <c r="K127" s="73"/>
      <c r="L127" s="74"/>
      <c r="M127" s="75"/>
      <c r="N127" s="74"/>
      <c r="O127" s="75"/>
      <c r="P127" s="74"/>
      <c r="Q127" s="75"/>
      <c r="R127" s="74"/>
      <c r="S127" s="75"/>
      <c r="T127" s="74"/>
      <c r="U127" s="75"/>
      <c r="V127" s="74"/>
      <c r="W127" s="75"/>
      <c r="X127" s="74"/>
      <c r="Y127" s="75"/>
      <c r="Z127" s="74"/>
      <c r="AA127" s="75"/>
      <c r="AB127" s="74"/>
      <c r="AC127" s="75"/>
      <c r="AD127" s="74"/>
      <c r="AE127" s="76" t="str">
        <f>IF(ISBLANK(K127),"",IF(OR(K127="DNS",K127="DNF"),"1000.00",IF(ISBLANK(L127),K127,K127+VLOOKUP(L127,[1]Lists!$B$5:$C$14,2,0))))</f>
        <v/>
      </c>
      <c r="AF127" s="77" t="str">
        <f>IF(ISBLANK(M127),"",IF(OR(M127="DNS",M127="DNF"),"1000.00",IF(ISBLANK(N127),M127,M127+VLOOKUP(N127,[1]Lists!$B$5:$C$14,2,0))))</f>
        <v/>
      </c>
      <c r="AG127" s="77" t="str">
        <f>IF(ISBLANK(O127),"",IF(OR(O127="DNS",O127="DNF"),"1000.00",IF(ISBLANK(P127),O127,O127+VLOOKUP(P127,[1]Lists!$B$5:$C$14,2,0))))</f>
        <v/>
      </c>
      <c r="AH127" s="77" t="str">
        <f>IF(ISBLANK(Q127),"",IF(OR(Q127="DNS",Q127="DNF"),"1000.00",IF(ISBLANK(R127),Q127,Q127+VLOOKUP(R127,[1]Lists!$B$5:$C$14,2,0))))</f>
        <v/>
      </c>
      <c r="AI127" s="77" t="str">
        <f>IF(ISBLANK(S127),"",IF(OR(S127="DNS",S127="DNF"),"1000.00",IF(ISBLANK(T127),S127,S127+VLOOKUP(T127,[1]Lists!$B$5:$C$14,2,0))))</f>
        <v/>
      </c>
      <c r="AJ127" s="77" t="str">
        <f>IF(ISBLANK(U127),"",IF(OR(U127="DNS",U127="DNF"),"1000.00",IF(ISBLANK(V127),U127,U127+VLOOKUP(V127,[1]Lists!$B$5:$C$14,2,0))))</f>
        <v/>
      </c>
      <c r="AK127" s="77" t="str">
        <f>IF(ISBLANK(W127),"",IF(OR(W127="DNS",W127="DNF"),"1000.00",IF(ISBLANK(X127),W127,W127+VLOOKUP(X127,[1]Lists!$B$5:$C$14,2,0))))</f>
        <v/>
      </c>
      <c r="AL127" s="77" t="str">
        <f>IF(ISBLANK(Y127),"",IF(OR(Y127="DNS",Y127="DNF"),"1000.00",IF(ISBLANK(Z127),Y127,Y127+VLOOKUP(Z127,[1]Lists!$B$5:$C$14,2,0))))</f>
        <v/>
      </c>
      <c r="AM127" s="77" t="str">
        <f>IF(ISBLANK(AA127),"",IF(OR(AA127="DNS",AA127="DNF"),"1000.00",IF(ISBLANK(AB127),AA127,AA127+VLOOKUP(AB127,[1]Lists!$B$5:$C$14,2,0))))</f>
        <v/>
      </c>
      <c r="AN127" s="78" t="str">
        <f>IF(ISBLANK(AC127),"",IF(OR(AC127="DNS",AC127="DNF"),"1000.00",IF(ISBLANK(AD127),AC127,AC127+VLOOKUP(AD127,[1]Lists!$B$5:$C$14,2,0))))</f>
        <v/>
      </c>
      <c r="AO127" s="79" t="str">
        <f t="shared" si="0"/>
        <v/>
      </c>
      <c r="AP127" s="79" t="str">
        <f t="shared" si="1"/>
        <v/>
      </c>
      <c r="AQ127" s="80"/>
      <c r="AR127" s="81"/>
      <c r="AS127" s="82"/>
      <c r="AT127" s="81"/>
      <c r="AU127" s="82"/>
      <c r="AV127" s="81"/>
      <c r="AW127" s="82"/>
      <c r="AX127" s="81"/>
      <c r="AY127" s="82"/>
      <c r="AZ127" s="81"/>
      <c r="BA127" s="82"/>
      <c r="BB127" s="81"/>
      <c r="BC127" s="82"/>
      <c r="BD127" s="81"/>
      <c r="BE127" s="82"/>
      <c r="BF127" s="81"/>
      <c r="BG127" s="82"/>
      <c r="BH127" s="81"/>
      <c r="BI127" s="82"/>
      <c r="BJ127" s="81"/>
      <c r="BK127" s="76" t="str">
        <f>IF(ISBLANK(AQ127),"",IF(OR(AQ127="DNS",AQ127="DNF"),"1000.00",IF(ISBLANK(AR127),AQ127,AQ127+VLOOKUP(AR127,[1]Lists!$B$5:$C$14,2,0))))</f>
        <v/>
      </c>
      <c r="BL127" s="77" t="str">
        <f>IF(ISBLANK(AS127),"",IF(OR(AS127="DNS",AS127="DNF"),"1000.00",IF(ISBLANK(AT127),AS127,AS127+VLOOKUP(AT127,[1]Lists!$B$5:$C$14,2,0))))</f>
        <v/>
      </c>
      <c r="BM127" s="77" t="str">
        <f>IF(ISBLANK(AU127),"",IF(OR(AU127="DNS",AU127="DNF"),"1000.00",IF(ISBLANK(AV127),AU127,AU127+VLOOKUP(AV127,[1]Lists!$B$5:$C$14,2,0))))</f>
        <v/>
      </c>
      <c r="BN127" s="77" t="str">
        <f>IF(ISBLANK(AW127),"",IF(OR(AW127="DNS",AW127="DNF"),"1000.00",IF(ISBLANK(AX127),AW127,AW127+VLOOKUP(AX127,[1]Lists!$B$5:$C$14,2,0))))</f>
        <v/>
      </c>
      <c r="BO127" s="77" t="str">
        <f>IF(ISBLANK(AY127),"",IF(OR(AY127="DNS",AY127="DNF"),"1000.00",IF(ISBLANK(AZ127),AY127,AY127+VLOOKUP(AZ127,[1]Lists!$B$5:$C$14,2,0))))</f>
        <v/>
      </c>
      <c r="BP127" s="77" t="str">
        <f>IF(ISBLANK(BA127),"",IF(OR(BA127="DNS",BA127="DNF"),"1000.00",IF(ISBLANK(BB127),BA127,BA127+VLOOKUP(BB127,[1]Lists!$B$5:$C$14,2,0))))</f>
        <v/>
      </c>
      <c r="BQ127" s="77" t="str">
        <f>IF(ISBLANK(BC127),"",IF(OR(BC127="DNS",BC127="DNF"),"1000.00",IF(ISBLANK(BD127),BC127,BC127+VLOOKUP(BD127,[1]Lists!$B$5:$C$14,2,0))))</f>
        <v/>
      </c>
      <c r="BR127" s="77" t="str">
        <f>IF(ISBLANK(BE127),"",IF(OR(BE127="DNS",BE127="DNF"),"1000.00",IF(ISBLANK(BF127),BE127,BE127+VLOOKUP(BF127,[1]Lists!$B$5:$C$14,2,0))))</f>
        <v/>
      </c>
      <c r="BS127" s="77" t="str">
        <f>IF(ISBLANK(BG127),"",IF(OR(BG127="DNS",BG127="DNF"),"1000.00",IF(ISBLANK(BH127),BG127,BG127+VLOOKUP(BH127,[1]Lists!$B$5:$C$14,2,0))))</f>
        <v/>
      </c>
      <c r="BT127" s="78" t="str">
        <f>IF(ISBLANK(BI127),"",IF(OR(BI127="DNS",BI127="DNF"),"1000.00",IF(ISBLANK(BJ127),BI127,BI127+VLOOKUP(BJ127,[1]Lists!$B$5:$C$14,2,0))))</f>
        <v/>
      </c>
      <c r="BU127" s="79" t="str">
        <f t="shared" si="2"/>
        <v/>
      </c>
      <c r="BV127" s="79" t="str">
        <f>IF('[1]VCAS Entry List'!A129="","",IF(A127="","Enter No.",IF(F127="","Enter Class",IF($G$8="Single",AP127,IF(ISERROR(AO127+BU127),"DNQ",AO127+BU127)))))</f>
        <v/>
      </c>
      <c r="BW127" s="83" t="str">
        <f t="shared" si="3"/>
        <v/>
      </c>
      <c r="BX127" s="84" t="str">
        <f t="shared" si="4"/>
        <v/>
      </c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1:95" x14ac:dyDescent="0.25">
      <c r="A128" s="65"/>
      <c r="B128" s="66" t="str">
        <f>IF(ISBLANK('[1]VCAS Entry List'!A130),"",'[1]VCAS Entry List'!A130)</f>
        <v/>
      </c>
      <c r="C128" s="66" t="str">
        <f>IF(ISBLANK('[1]VCAS Entry List'!B130&amp;" "&amp;'[1]VCAS Entry List'!C130&amp;" "&amp;'[1]VCAS Entry List'!D130),"",'[1]VCAS Entry List'!B130&amp;" "&amp;'[1]VCAS Entry List'!C130&amp;" "&amp;'[1]VCAS Entry List'!D130)</f>
        <v xml:space="preserve">  </v>
      </c>
      <c r="D128" s="67" t="str">
        <f>IF(ISBLANK('[1]VCAS Entry List'!B130),"",'[1]VCAS Entry List'!B130)</f>
        <v/>
      </c>
      <c r="E128" s="67" t="str">
        <f>IF(ISBLANK('[1]VCAS Entry List'!C130),"",'[1]VCAS Entry List'!C130)</f>
        <v/>
      </c>
      <c r="F128" s="68" t="str">
        <f>IF(ISBLANK('[1]VCAS Entry List'!D130),"",'[1]VCAS Entry List'!D130)</f>
        <v/>
      </c>
      <c r="G128" s="69" t="str">
        <f>IF(ISBLANK('[1]VCAS Entry List'!E130),"",'[1]VCAS Entry List'!E130)</f>
        <v/>
      </c>
      <c r="H128" s="70" t="str">
        <f>IF(ISBLANK('[1]VCAS Entry List'!F130),"",'[1]VCAS Entry List'!F130)</f>
        <v/>
      </c>
      <c r="I128" s="71" t="str">
        <f>IF(ISBLANK('[1]VCAS Entry List'!G130),"",'[1]VCAS Entry List'!G130)</f>
        <v/>
      </c>
      <c r="J128" s="72" t="str">
        <f>IF(ISBLANK('[1]VCAS Entry List'!H130),"",'[1]VCAS Entry List'!H130)</f>
        <v/>
      </c>
      <c r="K128" s="73"/>
      <c r="L128" s="74"/>
      <c r="M128" s="75"/>
      <c r="N128" s="74"/>
      <c r="O128" s="75"/>
      <c r="P128" s="74"/>
      <c r="Q128" s="75"/>
      <c r="R128" s="74"/>
      <c r="S128" s="75"/>
      <c r="T128" s="74"/>
      <c r="U128" s="75"/>
      <c r="V128" s="74"/>
      <c r="W128" s="75"/>
      <c r="X128" s="74"/>
      <c r="Y128" s="75"/>
      <c r="Z128" s="74"/>
      <c r="AA128" s="75"/>
      <c r="AB128" s="74"/>
      <c r="AC128" s="75"/>
      <c r="AD128" s="74"/>
      <c r="AE128" s="76" t="str">
        <f>IF(ISBLANK(K128),"",IF(OR(K128="DNS",K128="DNF"),"1000.00",IF(ISBLANK(L128),K128,K128+VLOOKUP(L128,[1]Lists!$B$5:$C$14,2,0))))</f>
        <v/>
      </c>
      <c r="AF128" s="77" t="str">
        <f>IF(ISBLANK(M128),"",IF(OR(M128="DNS",M128="DNF"),"1000.00",IF(ISBLANK(N128),M128,M128+VLOOKUP(N128,[1]Lists!$B$5:$C$14,2,0))))</f>
        <v/>
      </c>
      <c r="AG128" s="77" t="str">
        <f>IF(ISBLANK(O128),"",IF(OR(O128="DNS",O128="DNF"),"1000.00",IF(ISBLANK(P128),O128,O128+VLOOKUP(P128,[1]Lists!$B$5:$C$14,2,0))))</f>
        <v/>
      </c>
      <c r="AH128" s="77" t="str">
        <f>IF(ISBLANK(Q128),"",IF(OR(Q128="DNS",Q128="DNF"),"1000.00",IF(ISBLANK(R128),Q128,Q128+VLOOKUP(R128,[1]Lists!$B$5:$C$14,2,0))))</f>
        <v/>
      </c>
      <c r="AI128" s="77" t="str">
        <f>IF(ISBLANK(S128),"",IF(OR(S128="DNS",S128="DNF"),"1000.00",IF(ISBLANK(T128),S128,S128+VLOOKUP(T128,[1]Lists!$B$5:$C$14,2,0))))</f>
        <v/>
      </c>
      <c r="AJ128" s="77" t="str">
        <f>IF(ISBLANK(U128),"",IF(OR(U128="DNS",U128="DNF"),"1000.00",IF(ISBLANK(V128),U128,U128+VLOOKUP(V128,[1]Lists!$B$5:$C$14,2,0))))</f>
        <v/>
      </c>
      <c r="AK128" s="77" t="str">
        <f>IF(ISBLANK(W128),"",IF(OR(W128="DNS",W128="DNF"),"1000.00",IF(ISBLANK(X128),W128,W128+VLOOKUP(X128,[1]Lists!$B$5:$C$14,2,0))))</f>
        <v/>
      </c>
      <c r="AL128" s="77" t="str">
        <f>IF(ISBLANK(Y128),"",IF(OR(Y128="DNS",Y128="DNF"),"1000.00",IF(ISBLANK(Z128),Y128,Y128+VLOOKUP(Z128,[1]Lists!$B$5:$C$14,2,0))))</f>
        <v/>
      </c>
      <c r="AM128" s="77" t="str">
        <f>IF(ISBLANK(AA128),"",IF(OR(AA128="DNS",AA128="DNF"),"1000.00",IF(ISBLANK(AB128),AA128,AA128+VLOOKUP(AB128,[1]Lists!$B$5:$C$14,2,0))))</f>
        <v/>
      </c>
      <c r="AN128" s="78" t="str">
        <f>IF(ISBLANK(AC128),"",IF(OR(AC128="DNS",AC128="DNF"),"1000.00",IF(ISBLANK(AD128),AC128,AC128+VLOOKUP(AD128,[1]Lists!$B$5:$C$14,2,0))))</f>
        <v/>
      </c>
      <c r="AO128" s="79" t="str">
        <f t="shared" si="0"/>
        <v/>
      </c>
      <c r="AP128" s="79" t="str">
        <f t="shared" si="1"/>
        <v/>
      </c>
      <c r="AQ128" s="80"/>
      <c r="AR128" s="81"/>
      <c r="AS128" s="82"/>
      <c r="AT128" s="81"/>
      <c r="AU128" s="82"/>
      <c r="AV128" s="81"/>
      <c r="AW128" s="82"/>
      <c r="AX128" s="81"/>
      <c r="AY128" s="82"/>
      <c r="AZ128" s="81"/>
      <c r="BA128" s="82"/>
      <c r="BB128" s="81"/>
      <c r="BC128" s="82"/>
      <c r="BD128" s="81"/>
      <c r="BE128" s="82"/>
      <c r="BF128" s="81"/>
      <c r="BG128" s="82"/>
      <c r="BH128" s="81"/>
      <c r="BI128" s="82"/>
      <c r="BJ128" s="81"/>
      <c r="BK128" s="76" t="str">
        <f>IF(ISBLANK(AQ128),"",IF(OR(AQ128="DNS",AQ128="DNF"),"1000.00",IF(ISBLANK(AR128),AQ128,AQ128+VLOOKUP(AR128,[1]Lists!$B$5:$C$14,2,0))))</f>
        <v/>
      </c>
      <c r="BL128" s="77" t="str">
        <f>IF(ISBLANK(AS128),"",IF(OR(AS128="DNS",AS128="DNF"),"1000.00",IF(ISBLANK(AT128),AS128,AS128+VLOOKUP(AT128,[1]Lists!$B$5:$C$14,2,0))))</f>
        <v/>
      </c>
      <c r="BM128" s="77" t="str">
        <f>IF(ISBLANK(AU128),"",IF(OR(AU128="DNS",AU128="DNF"),"1000.00",IF(ISBLANK(AV128),AU128,AU128+VLOOKUP(AV128,[1]Lists!$B$5:$C$14,2,0))))</f>
        <v/>
      </c>
      <c r="BN128" s="77" t="str">
        <f>IF(ISBLANK(AW128),"",IF(OR(AW128="DNS",AW128="DNF"),"1000.00",IF(ISBLANK(AX128),AW128,AW128+VLOOKUP(AX128,[1]Lists!$B$5:$C$14,2,0))))</f>
        <v/>
      </c>
      <c r="BO128" s="77" t="str">
        <f>IF(ISBLANK(AY128),"",IF(OR(AY128="DNS",AY128="DNF"),"1000.00",IF(ISBLANK(AZ128),AY128,AY128+VLOOKUP(AZ128,[1]Lists!$B$5:$C$14,2,0))))</f>
        <v/>
      </c>
      <c r="BP128" s="77" t="str">
        <f>IF(ISBLANK(BA128),"",IF(OR(BA128="DNS",BA128="DNF"),"1000.00",IF(ISBLANK(BB128),BA128,BA128+VLOOKUP(BB128,[1]Lists!$B$5:$C$14,2,0))))</f>
        <v/>
      </c>
      <c r="BQ128" s="77" t="str">
        <f>IF(ISBLANK(BC128),"",IF(OR(BC128="DNS",BC128="DNF"),"1000.00",IF(ISBLANK(BD128),BC128,BC128+VLOOKUP(BD128,[1]Lists!$B$5:$C$14,2,0))))</f>
        <v/>
      </c>
      <c r="BR128" s="77" t="str">
        <f>IF(ISBLANK(BE128),"",IF(OR(BE128="DNS",BE128="DNF"),"1000.00",IF(ISBLANK(BF128),BE128,BE128+VLOOKUP(BF128,[1]Lists!$B$5:$C$14,2,0))))</f>
        <v/>
      </c>
      <c r="BS128" s="77" t="str">
        <f>IF(ISBLANK(BG128),"",IF(OR(BG128="DNS",BG128="DNF"),"1000.00",IF(ISBLANK(BH128),BG128,BG128+VLOOKUP(BH128,[1]Lists!$B$5:$C$14,2,0))))</f>
        <v/>
      </c>
      <c r="BT128" s="78" t="str">
        <f>IF(ISBLANK(BI128),"",IF(OR(BI128="DNS",BI128="DNF"),"1000.00",IF(ISBLANK(BJ128),BI128,BI128+VLOOKUP(BJ128,[1]Lists!$B$5:$C$14,2,0))))</f>
        <v/>
      </c>
      <c r="BU128" s="79" t="str">
        <f t="shared" si="2"/>
        <v/>
      </c>
      <c r="BV128" s="79" t="str">
        <f>IF('[1]VCAS Entry List'!A130="","",IF(A128="","Enter No.",IF(F128="","Enter Class",IF($G$8="Single",AP128,IF(ISERROR(AO128+BU128),"DNQ",AO128+BU128)))))</f>
        <v/>
      </c>
      <c r="BW128" s="83" t="str">
        <f t="shared" si="3"/>
        <v/>
      </c>
      <c r="BX128" s="84" t="str">
        <f t="shared" si="4"/>
        <v/>
      </c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1:95" x14ac:dyDescent="0.25">
      <c r="A129" s="65"/>
      <c r="B129" s="66" t="str">
        <f>IF(ISBLANK('[1]VCAS Entry List'!A131),"",'[1]VCAS Entry List'!A131)</f>
        <v/>
      </c>
      <c r="C129" s="66" t="str">
        <f>IF(ISBLANK('[1]VCAS Entry List'!B131&amp;" "&amp;'[1]VCAS Entry List'!C131&amp;" "&amp;'[1]VCAS Entry List'!D131),"",'[1]VCAS Entry List'!B131&amp;" "&amp;'[1]VCAS Entry List'!C131&amp;" "&amp;'[1]VCAS Entry List'!D131)</f>
        <v xml:space="preserve">  </v>
      </c>
      <c r="D129" s="67" t="str">
        <f>IF(ISBLANK('[1]VCAS Entry List'!B131),"",'[1]VCAS Entry List'!B131)</f>
        <v/>
      </c>
      <c r="E129" s="67" t="str">
        <f>IF(ISBLANK('[1]VCAS Entry List'!C131),"",'[1]VCAS Entry List'!C131)</f>
        <v/>
      </c>
      <c r="F129" s="68" t="str">
        <f>IF(ISBLANK('[1]VCAS Entry List'!D131),"",'[1]VCAS Entry List'!D131)</f>
        <v/>
      </c>
      <c r="G129" s="69" t="str">
        <f>IF(ISBLANK('[1]VCAS Entry List'!E131),"",'[1]VCAS Entry List'!E131)</f>
        <v/>
      </c>
      <c r="H129" s="70" t="str">
        <f>IF(ISBLANK('[1]VCAS Entry List'!F131),"",'[1]VCAS Entry List'!F131)</f>
        <v/>
      </c>
      <c r="I129" s="71" t="str">
        <f>IF(ISBLANK('[1]VCAS Entry List'!G131),"",'[1]VCAS Entry List'!G131)</f>
        <v/>
      </c>
      <c r="J129" s="72" t="str">
        <f>IF(ISBLANK('[1]VCAS Entry List'!H131),"",'[1]VCAS Entry List'!H131)</f>
        <v/>
      </c>
      <c r="K129" s="73"/>
      <c r="L129" s="74"/>
      <c r="M129" s="75"/>
      <c r="N129" s="74"/>
      <c r="O129" s="75"/>
      <c r="P129" s="74"/>
      <c r="Q129" s="75"/>
      <c r="R129" s="74"/>
      <c r="S129" s="75"/>
      <c r="T129" s="74"/>
      <c r="U129" s="75"/>
      <c r="V129" s="74"/>
      <c r="W129" s="75"/>
      <c r="X129" s="74"/>
      <c r="Y129" s="75"/>
      <c r="Z129" s="74"/>
      <c r="AA129" s="75"/>
      <c r="AB129" s="74"/>
      <c r="AC129" s="75"/>
      <c r="AD129" s="74"/>
      <c r="AE129" s="76" t="str">
        <f>IF(ISBLANK(K129),"",IF(OR(K129="DNS",K129="DNF"),"1000.00",IF(ISBLANK(L129),K129,K129+VLOOKUP(L129,[1]Lists!$B$5:$C$14,2,0))))</f>
        <v/>
      </c>
      <c r="AF129" s="77" t="str">
        <f>IF(ISBLANK(M129),"",IF(OR(M129="DNS",M129="DNF"),"1000.00",IF(ISBLANK(N129),M129,M129+VLOOKUP(N129,[1]Lists!$B$5:$C$14,2,0))))</f>
        <v/>
      </c>
      <c r="AG129" s="77" t="str">
        <f>IF(ISBLANK(O129),"",IF(OR(O129="DNS",O129="DNF"),"1000.00",IF(ISBLANK(P129),O129,O129+VLOOKUP(P129,[1]Lists!$B$5:$C$14,2,0))))</f>
        <v/>
      </c>
      <c r="AH129" s="77" t="str">
        <f>IF(ISBLANK(Q129),"",IF(OR(Q129="DNS",Q129="DNF"),"1000.00",IF(ISBLANK(R129),Q129,Q129+VLOOKUP(R129,[1]Lists!$B$5:$C$14,2,0))))</f>
        <v/>
      </c>
      <c r="AI129" s="77" t="str">
        <f>IF(ISBLANK(S129),"",IF(OR(S129="DNS",S129="DNF"),"1000.00",IF(ISBLANK(T129),S129,S129+VLOOKUP(T129,[1]Lists!$B$5:$C$14,2,0))))</f>
        <v/>
      </c>
      <c r="AJ129" s="77" t="str">
        <f>IF(ISBLANK(U129),"",IF(OR(U129="DNS",U129="DNF"),"1000.00",IF(ISBLANK(V129),U129,U129+VLOOKUP(V129,[1]Lists!$B$5:$C$14,2,0))))</f>
        <v/>
      </c>
      <c r="AK129" s="77" t="str">
        <f>IF(ISBLANK(W129),"",IF(OR(W129="DNS",W129="DNF"),"1000.00",IF(ISBLANK(X129),W129,W129+VLOOKUP(X129,[1]Lists!$B$5:$C$14,2,0))))</f>
        <v/>
      </c>
      <c r="AL129" s="77" t="str">
        <f>IF(ISBLANK(Y129),"",IF(OR(Y129="DNS",Y129="DNF"),"1000.00",IF(ISBLANK(Z129),Y129,Y129+VLOOKUP(Z129,[1]Lists!$B$5:$C$14,2,0))))</f>
        <v/>
      </c>
      <c r="AM129" s="77" t="str">
        <f>IF(ISBLANK(AA129),"",IF(OR(AA129="DNS",AA129="DNF"),"1000.00",IF(ISBLANK(AB129),AA129,AA129+VLOOKUP(AB129,[1]Lists!$B$5:$C$14,2,0))))</f>
        <v/>
      </c>
      <c r="AN129" s="78" t="str">
        <f>IF(ISBLANK(AC129),"",IF(OR(AC129="DNS",AC129="DNF"),"1000.00",IF(ISBLANK(AD129),AC129,AC129+VLOOKUP(AD129,[1]Lists!$B$5:$C$14,2,0))))</f>
        <v/>
      </c>
      <c r="AO129" s="79" t="str">
        <f t="shared" si="0"/>
        <v/>
      </c>
      <c r="AP129" s="79" t="str">
        <f t="shared" si="1"/>
        <v/>
      </c>
      <c r="AQ129" s="80"/>
      <c r="AR129" s="81"/>
      <c r="AS129" s="82"/>
      <c r="AT129" s="81"/>
      <c r="AU129" s="82"/>
      <c r="AV129" s="81"/>
      <c r="AW129" s="82"/>
      <c r="AX129" s="81"/>
      <c r="AY129" s="82"/>
      <c r="AZ129" s="81"/>
      <c r="BA129" s="82"/>
      <c r="BB129" s="81"/>
      <c r="BC129" s="82"/>
      <c r="BD129" s="81"/>
      <c r="BE129" s="82"/>
      <c r="BF129" s="81"/>
      <c r="BG129" s="82"/>
      <c r="BH129" s="81"/>
      <c r="BI129" s="82"/>
      <c r="BJ129" s="81"/>
      <c r="BK129" s="76" t="str">
        <f>IF(ISBLANK(AQ129),"",IF(OR(AQ129="DNS",AQ129="DNF"),"1000.00",IF(ISBLANK(AR129),AQ129,AQ129+VLOOKUP(AR129,[1]Lists!$B$5:$C$14,2,0))))</f>
        <v/>
      </c>
      <c r="BL129" s="77" t="str">
        <f>IF(ISBLANK(AS129),"",IF(OR(AS129="DNS",AS129="DNF"),"1000.00",IF(ISBLANK(AT129),AS129,AS129+VLOOKUP(AT129,[1]Lists!$B$5:$C$14,2,0))))</f>
        <v/>
      </c>
      <c r="BM129" s="77" t="str">
        <f>IF(ISBLANK(AU129),"",IF(OR(AU129="DNS",AU129="DNF"),"1000.00",IF(ISBLANK(AV129),AU129,AU129+VLOOKUP(AV129,[1]Lists!$B$5:$C$14,2,0))))</f>
        <v/>
      </c>
      <c r="BN129" s="77" t="str">
        <f>IF(ISBLANK(AW129),"",IF(OR(AW129="DNS",AW129="DNF"),"1000.00",IF(ISBLANK(AX129),AW129,AW129+VLOOKUP(AX129,[1]Lists!$B$5:$C$14,2,0))))</f>
        <v/>
      </c>
      <c r="BO129" s="77" t="str">
        <f>IF(ISBLANK(AY129),"",IF(OR(AY129="DNS",AY129="DNF"),"1000.00",IF(ISBLANK(AZ129),AY129,AY129+VLOOKUP(AZ129,[1]Lists!$B$5:$C$14,2,0))))</f>
        <v/>
      </c>
      <c r="BP129" s="77" t="str">
        <f>IF(ISBLANK(BA129),"",IF(OR(BA129="DNS",BA129="DNF"),"1000.00",IF(ISBLANK(BB129),BA129,BA129+VLOOKUP(BB129,[1]Lists!$B$5:$C$14,2,0))))</f>
        <v/>
      </c>
      <c r="BQ129" s="77" t="str">
        <f>IF(ISBLANK(BC129),"",IF(OR(BC129="DNS",BC129="DNF"),"1000.00",IF(ISBLANK(BD129),BC129,BC129+VLOOKUP(BD129,[1]Lists!$B$5:$C$14,2,0))))</f>
        <v/>
      </c>
      <c r="BR129" s="77" t="str">
        <f>IF(ISBLANK(BE129),"",IF(OR(BE129="DNS",BE129="DNF"),"1000.00",IF(ISBLANK(BF129),BE129,BE129+VLOOKUP(BF129,[1]Lists!$B$5:$C$14,2,0))))</f>
        <v/>
      </c>
      <c r="BS129" s="77" t="str">
        <f>IF(ISBLANK(BG129),"",IF(OR(BG129="DNS",BG129="DNF"),"1000.00",IF(ISBLANK(BH129),BG129,BG129+VLOOKUP(BH129,[1]Lists!$B$5:$C$14,2,0))))</f>
        <v/>
      </c>
      <c r="BT129" s="78" t="str">
        <f>IF(ISBLANK(BI129),"",IF(OR(BI129="DNS",BI129="DNF"),"1000.00",IF(ISBLANK(BJ129),BI129,BI129+VLOOKUP(BJ129,[1]Lists!$B$5:$C$14,2,0))))</f>
        <v/>
      </c>
      <c r="BU129" s="79" t="str">
        <f t="shared" si="2"/>
        <v/>
      </c>
      <c r="BV129" s="79" t="str">
        <f>IF('[1]VCAS Entry List'!A131="","",IF(A129="","Enter No.",IF(F129="","Enter Class",IF($G$8="Single",AP129,IF(ISERROR(AO129+BU129),"DNQ",AO129+BU129)))))</f>
        <v/>
      </c>
      <c r="BW129" s="83" t="str">
        <f t="shared" si="3"/>
        <v/>
      </c>
      <c r="BX129" s="84" t="str">
        <f t="shared" si="4"/>
        <v/>
      </c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1:95" x14ac:dyDescent="0.25">
      <c r="A130" s="65"/>
      <c r="B130" s="66" t="str">
        <f>IF(ISBLANK('[1]VCAS Entry List'!A132),"",'[1]VCAS Entry List'!A132)</f>
        <v/>
      </c>
      <c r="C130" s="66" t="str">
        <f>IF(ISBLANK('[1]VCAS Entry List'!B132&amp;" "&amp;'[1]VCAS Entry List'!C132&amp;" "&amp;'[1]VCAS Entry List'!D132),"",'[1]VCAS Entry List'!B132&amp;" "&amp;'[1]VCAS Entry List'!C132&amp;" "&amp;'[1]VCAS Entry List'!D132)</f>
        <v xml:space="preserve">  </v>
      </c>
      <c r="D130" s="67" t="str">
        <f>IF(ISBLANK('[1]VCAS Entry List'!B132),"",'[1]VCAS Entry List'!B132)</f>
        <v/>
      </c>
      <c r="E130" s="67" t="str">
        <f>IF(ISBLANK('[1]VCAS Entry List'!C132),"",'[1]VCAS Entry List'!C132)</f>
        <v/>
      </c>
      <c r="F130" s="68" t="str">
        <f>IF(ISBLANK('[1]VCAS Entry List'!D132),"",'[1]VCAS Entry List'!D132)</f>
        <v/>
      </c>
      <c r="G130" s="69" t="str">
        <f>IF(ISBLANK('[1]VCAS Entry List'!E132),"",'[1]VCAS Entry List'!E132)</f>
        <v/>
      </c>
      <c r="H130" s="70" t="str">
        <f>IF(ISBLANK('[1]VCAS Entry List'!F132),"",'[1]VCAS Entry List'!F132)</f>
        <v/>
      </c>
      <c r="I130" s="71" t="str">
        <f>IF(ISBLANK('[1]VCAS Entry List'!G132),"",'[1]VCAS Entry List'!G132)</f>
        <v/>
      </c>
      <c r="J130" s="72" t="str">
        <f>IF(ISBLANK('[1]VCAS Entry List'!H132),"",'[1]VCAS Entry List'!H132)</f>
        <v/>
      </c>
      <c r="K130" s="73"/>
      <c r="L130" s="74"/>
      <c r="M130" s="75"/>
      <c r="N130" s="74"/>
      <c r="O130" s="75"/>
      <c r="P130" s="74"/>
      <c r="Q130" s="75"/>
      <c r="R130" s="74"/>
      <c r="S130" s="75"/>
      <c r="T130" s="74"/>
      <c r="U130" s="75"/>
      <c r="V130" s="74"/>
      <c r="W130" s="75"/>
      <c r="X130" s="74"/>
      <c r="Y130" s="75"/>
      <c r="Z130" s="74"/>
      <c r="AA130" s="75"/>
      <c r="AB130" s="74"/>
      <c r="AC130" s="75"/>
      <c r="AD130" s="74"/>
      <c r="AE130" s="76" t="str">
        <f>IF(ISBLANK(K130),"",IF(OR(K130="DNS",K130="DNF"),"1000.00",IF(ISBLANK(L130),K130,K130+VLOOKUP(L130,[1]Lists!$B$5:$C$14,2,0))))</f>
        <v/>
      </c>
      <c r="AF130" s="77" t="str">
        <f>IF(ISBLANK(M130),"",IF(OR(M130="DNS",M130="DNF"),"1000.00",IF(ISBLANK(N130),M130,M130+VLOOKUP(N130,[1]Lists!$B$5:$C$14,2,0))))</f>
        <v/>
      </c>
      <c r="AG130" s="77" t="str">
        <f>IF(ISBLANK(O130),"",IF(OR(O130="DNS",O130="DNF"),"1000.00",IF(ISBLANK(P130),O130,O130+VLOOKUP(P130,[1]Lists!$B$5:$C$14,2,0))))</f>
        <v/>
      </c>
      <c r="AH130" s="77" t="str">
        <f>IF(ISBLANK(Q130),"",IF(OR(Q130="DNS",Q130="DNF"),"1000.00",IF(ISBLANK(R130),Q130,Q130+VLOOKUP(R130,[1]Lists!$B$5:$C$14,2,0))))</f>
        <v/>
      </c>
      <c r="AI130" s="77" t="str">
        <f>IF(ISBLANK(S130),"",IF(OR(S130="DNS",S130="DNF"),"1000.00",IF(ISBLANK(T130),S130,S130+VLOOKUP(T130,[1]Lists!$B$5:$C$14,2,0))))</f>
        <v/>
      </c>
      <c r="AJ130" s="77" t="str">
        <f>IF(ISBLANK(U130),"",IF(OR(U130="DNS",U130="DNF"),"1000.00",IF(ISBLANK(V130),U130,U130+VLOOKUP(V130,[1]Lists!$B$5:$C$14,2,0))))</f>
        <v/>
      </c>
      <c r="AK130" s="77" t="str">
        <f>IF(ISBLANK(W130),"",IF(OR(W130="DNS",W130="DNF"),"1000.00",IF(ISBLANK(X130),W130,W130+VLOOKUP(X130,[1]Lists!$B$5:$C$14,2,0))))</f>
        <v/>
      </c>
      <c r="AL130" s="77" t="str">
        <f>IF(ISBLANK(Y130),"",IF(OR(Y130="DNS",Y130="DNF"),"1000.00",IF(ISBLANK(Z130),Y130,Y130+VLOOKUP(Z130,[1]Lists!$B$5:$C$14,2,0))))</f>
        <v/>
      </c>
      <c r="AM130" s="77" t="str">
        <f>IF(ISBLANK(AA130),"",IF(OR(AA130="DNS",AA130="DNF"),"1000.00",IF(ISBLANK(AB130),AA130,AA130+VLOOKUP(AB130,[1]Lists!$B$5:$C$14,2,0))))</f>
        <v/>
      </c>
      <c r="AN130" s="78" t="str">
        <f>IF(ISBLANK(AC130),"",IF(OR(AC130="DNS",AC130="DNF"),"1000.00",IF(ISBLANK(AD130),AC130,AC130+VLOOKUP(AD130,[1]Lists!$B$5:$C$14,2,0))))</f>
        <v/>
      </c>
      <c r="AO130" s="79" t="str">
        <f t="shared" si="0"/>
        <v/>
      </c>
      <c r="AP130" s="79" t="str">
        <f t="shared" si="1"/>
        <v/>
      </c>
      <c r="AQ130" s="80"/>
      <c r="AR130" s="81"/>
      <c r="AS130" s="82"/>
      <c r="AT130" s="81"/>
      <c r="AU130" s="82"/>
      <c r="AV130" s="81"/>
      <c r="AW130" s="82"/>
      <c r="AX130" s="81"/>
      <c r="AY130" s="82"/>
      <c r="AZ130" s="81"/>
      <c r="BA130" s="82"/>
      <c r="BB130" s="81"/>
      <c r="BC130" s="82"/>
      <c r="BD130" s="81"/>
      <c r="BE130" s="82"/>
      <c r="BF130" s="81"/>
      <c r="BG130" s="82"/>
      <c r="BH130" s="81"/>
      <c r="BI130" s="82"/>
      <c r="BJ130" s="81"/>
      <c r="BK130" s="76" t="str">
        <f>IF(ISBLANK(AQ130),"",IF(OR(AQ130="DNS",AQ130="DNF"),"1000.00",IF(ISBLANK(AR130),AQ130,AQ130+VLOOKUP(AR130,[1]Lists!$B$5:$C$14,2,0))))</f>
        <v/>
      </c>
      <c r="BL130" s="77" t="str">
        <f>IF(ISBLANK(AS130),"",IF(OR(AS130="DNS",AS130="DNF"),"1000.00",IF(ISBLANK(AT130),AS130,AS130+VLOOKUP(AT130,[1]Lists!$B$5:$C$14,2,0))))</f>
        <v/>
      </c>
      <c r="BM130" s="77" t="str">
        <f>IF(ISBLANK(AU130),"",IF(OR(AU130="DNS",AU130="DNF"),"1000.00",IF(ISBLANK(AV130),AU130,AU130+VLOOKUP(AV130,[1]Lists!$B$5:$C$14,2,0))))</f>
        <v/>
      </c>
      <c r="BN130" s="77" t="str">
        <f>IF(ISBLANK(AW130),"",IF(OR(AW130="DNS",AW130="DNF"),"1000.00",IF(ISBLANK(AX130),AW130,AW130+VLOOKUP(AX130,[1]Lists!$B$5:$C$14,2,0))))</f>
        <v/>
      </c>
      <c r="BO130" s="77" t="str">
        <f>IF(ISBLANK(AY130),"",IF(OR(AY130="DNS",AY130="DNF"),"1000.00",IF(ISBLANK(AZ130),AY130,AY130+VLOOKUP(AZ130,[1]Lists!$B$5:$C$14,2,0))))</f>
        <v/>
      </c>
      <c r="BP130" s="77" t="str">
        <f>IF(ISBLANK(BA130),"",IF(OR(BA130="DNS",BA130="DNF"),"1000.00",IF(ISBLANK(BB130),BA130,BA130+VLOOKUP(BB130,[1]Lists!$B$5:$C$14,2,0))))</f>
        <v/>
      </c>
      <c r="BQ130" s="77" t="str">
        <f>IF(ISBLANK(BC130),"",IF(OR(BC130="DNS",BC130="DNF"),"1000.00",IF(ISBLANK(BD130),BC130,BC130+VLOOKUP(BD130,[1]Lists!$B$5:$C$14,2,0))))</f>
        <v/>
      </c>
      <c r="BR130" s="77" t="str">
        <f>IF(ISBLANK(BE130),"",IF(OR(BE130="DNS",BE130="DNF"),"1000.00",IF(ISBLANK(BF130),BE130,BE130+VLOOKUP(BF130,[1]Lists!$B$5:$C$14,2,0))))</f>
        <v/>
      </c>
      <c r="BS130" s="77" t="str">
        <f>IF(ISBLANK(BG130),"",IF(OR(BG130="DNS",BG130="DNF"),"1000.00",IF(ISBLANK(BH130),BG130,BG130+VLOOKUP(BH130,[1]Lists!$B$5:$C$14,2,0))))</f>
        <v/>
      </c>
      <c r="BT130" s="78" t="str">
        <f>IF(ISBLANK(BI130),"",IF(OR(BI130="DNS",BI130="DNF"),"1000.00",IF(ISBLANK(BJ130),BI130,BI130+VLOOKUP(BJ130,[1]Lists!$B$5:$C$14,2,0))))</f>
        <v/>
      </c>
      <c r="BU130" s="79" t="str">
        <f t="shared" si="2"/>
        <v/>
      </c>
      <c r="BV130" s="79" t="str">
        <f>IF('[1]VCAS Entry List'!A132="","",IF(A130="","Enter No.",IF(F130="","Enter Class",IF($G$8="Single",AP130,IF(ISERROR(AO130+BU130),"DNQ",AO130+BU130)))))</f>
        <v/>
      </c>
      <c r="BW130" s="83" t="str">
        <f t="shared" si="3"/>
        <v/>
      </c>
      <c r="BX130" s="84" t="str">
        <f t="shared" si="4"/>
        <v/>
      </c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1:95" x14ac:dyDescent="0.25">
      <c r="A131" s="65"/>
      <c r="B131" s="66" t="str">
        <f>IF(ISBLANK('[1]VCAS Entry List'!A133),"",'[1]VCAS Entry List'!A133)</f>
        <v/>
      </c>
      <c r="C131" s="66" t="str">
        <f>IF(ISBLANK('[1]VCAS Entry List'!B133&amp;" "&amp;'[1]VCAS Entry List'!C133&amp;" "&amp;'[1]VCAS Entry List'!D133),"",'[1]VCAS Entry List'!B133&amp;" "&amp;'[1]VCAS Entry List'!C133&amp;" "&amp;'[1]VCAS Entry List'!D133)</f>
        <v xml:space="preserve">  </v>
      </c>
      <c r="D131" s="67" t="str">
        <f>IF(ISBLANK('[1]VCAS Entry List'!B133),"",'[1]VCAS Entry List'!B133)</f>
        <v/>
      </c>
      <c r="E131" s="67" t="str">
        <f>IF(ISBLANK('[1]VCAS Entry List'!C133),"",'[1]VCAS Entry List'!C133)</f>
        <v/>
      </c>
      <c r="F131" s="68" t="str">
        <f>IF(ISBLANK('[1]VCAS Entry List'!D133),"",'[1]VCAS Entry List'!D133)</f>
        <v/>
      </c>
      <c r="G131" s="69" t="str">
        <f>IF(ISBLANK('[1]VCAS Entry List'!E133),"",'[1]VCAS Entry List'!E133)</f>
        <v/>
      </c>
      <c r="H131" s="70" t="str">
        <f>IF(ISBLANK('[1]VCAS Entry List'!F133),"",'[1]VCAS Entry List'!F133)</f>
        <v/>
      </c>
      <c r="I131" s="71" t="str">
        <f>IF(ISBLANK('[1]VCAS Entry List'!G133),"",'[1]VCAS Entry List'!G133)</f>
        <v/>
      </c>
      <c r="J131" s="72" t="str">
        <f>IF(ISBLANK('[1]VCAS Entry List'!H133),"",'[1]VCAS Entry List'!H133)</f>
        <v/>
      </c>
      <c r="K131" s="73"/>
      <c r="L131" s="74"/>
      <c r="M131" s="75"/>
      <c r="N131" s="74"/>
      <c r="O131" s="75"/>
      <c r="P131" s="74"/>
      <c r="Q131" s="75"/>
      <c r="R131" s="74"/>
      <c r="S131" s="75"/>
      <c r="T131" s="74"/>
      <c r="U131" s="75"/>
      <c r="V131" s="74"/>
      <c r="W131" s="75"/>
      <c r="X131" s="74"/>
      <c r="Y131" s="75"/>
      <c r="Z131" s="74"/>
      <c r="AA131" s="75"/>
      <c r="AB131" s="74"/>
      <c r="AC131" s="75"/>
      <c r="AD131" s="74"/>
      <c r="AE131" s="76" t="str">
        <f>IF(ISBLANK(K131),"",IF(OR(K131="DNS",K131="DNF"),"1000.00",IF(ISBLANK(L131),K131,K131+VLOOKUP(L131,[1]Lists!$B$5:$C$14,2,0))))</f>
        <v/>
      </c>
      <c r="AF131" s="77" t="str">
        <f>IF(ISBLANK(M131),"",IF(OR(M131="DNS",M131="DNF"),"1000.00",IF(ISBLANK(N131),M131,M131+VLOOKUP(N131,[1]Lists!$B$5:$C$14,2,0))))</f>
        <v/>
      </c>
      <c r="AG131" s="77" t="str">
        <f>IF(ISBLANK(O131),"",IF(OR(O131="DNS",O131="DNF"),"1000.00",IF(ISBLANK(P131),O131,O131+VLOOKUP(P131,[1]Lists!$B$5:$C$14,2,0))))</f>
        <v/>
      </c>
      <c r="AH131" s="77" t="str">
        <f>IF(ISBLANK(Q131),"",IF(OR(Q131="DNS",Q131="DNF"),"1000.00",IF(ISBLANK(R131),Q131,Q131+VLOOKUP(R131,[1]Lists!$B$5:$C$14,2,0))))</f>
        <v/>
      </c>
      <c r="AI131" s="77" t="str">
        <f>IF(ISBLANK(S131),"",IF(OR(S131="DNS",S131="DNF"),"1000.00",IF(ISBLANK(T131),S131,S131+VLOOKUP(T131,[1]Lists!$B$5:$C$14,2,0))))</f>
        <v/>
      </c>
      <c r="AJ131" s="77" t="str">
        <f>IF(ISBLANK(U131),"",IF(OR(U131="DNS",U131="DNF"),"1000.00",IF(ISBLANK(V131),U131,U131+VLOOKUP(V131,[1]Lists!$B$5:$C$14,2,0))))</f>
        <v/>
      </c>
      <c r="AK131" s="77" t="str">
        <f>IF(ISBLANK(W131),"",IF(OR(W131="DNS",W131="DNF"),"1000.00",IF(ISBLANK(X131),W131,W131+VLOOKUP(X131,[1]Lists!$B$5:$C$14,2,0))))</f>
        <v/>
      </c>
      <c r="AL131" s="77" t="str">
        <f>IF(ISBLANK(Y131),"",IF(OR(Y131="DNS",Y131="DNF"),"1000.00",IF(ISBLANK(Z131),Y131,Y131+VLOOKUP(Z131,[1]Lists!$B$5:$C$14,2,0))))</f>
        <v/>
      </c>
      <c r="AM131" s="77" t="str">
        <f>IF(ISBLANK(AA131),"",IF(OR(AA131="DNS",AA131="DNF"),"1000.00",IF(ISBLANK(AB131),AA131,AA131+VLOOKUP(AB131,[1]Lists!$B$5:$C$14,2,0))))</f>
        <v/>
      </c>
      <c r="AN131" s="78" t="str">
        <f>IF(ISBLANK(AC131),"",IF(OR(AC131="DNS",AC131="DNF"),"1000.00",IF(ISBLANK(AD131),AC131,AC131+VLOOKUP(AD131,[1]Lists!$B$5:$C$14,2,0))))</f>
        <v/>
      </c>
      <c r="AO131" s="79" t="str">
        <f t="shared" si="0"/>
        <v/>
      </c>
      <c r="AP131" s="79" t="str">
        <f t="shared" si="1"/>
        <v/>
      </c>
      <c r="AQ131" s="80"/>
      <c r="AR131" s="81"/>
      <c r="AS131" s="82"/>
      <c r="AT131" s="81"/>
      <c r="AU131" s="82"/>
      <c r="AV131" s="81"/>
      <c r="AW131" s="82"/>
      <c r="AX131" s="81"/>
      <c r="AY131" s="82"/>
      <c r="AZ131" s="81"/>
      <c r="BA131" s="82"/>
      <c r="BB131" s="81"/>
      <c r="BC131" s="82"/>
      <c r="BD131" s="81"/>
      <c r="BE131" s="82"/>
      <c r="BF131" s="81"/>
      <c r="BG131" s="82"/>
      <c r="BH131" s="81"/>
      <c r="BI131" s="82"/>
      <c r="BJ131" s="81"/>
      <c r="BK131" s="76" t="str">
        <f>IF(ISBLANK(AQ131),"",IF(OR(AQ131="DNS",AQ131="DNF"),"1000.00",IF(ISBLANK(AR131),AQ131,AQ131+VLOOKUP(AR131,[1]Lists!$B$5:$C$14,2,0))))</f>
        <v/>
      </c>
      <c r="BL131" s="77" t="str">
        <f>IF(ISBLANK(AS131),"",IF(OR(AS131="DNS",AS131="DNF"),"1000.00",IF(ISBLANK(AT131),AS131,AS131+VLOOKUP(AT131,[1]Lists!$B$5:$C$14,2,0))))</f>
        <v/>
      </c>
      <c r="BM131" s="77" t="str">
        <f>IF(ISBLANK(AU131),"",IF(OR(AU131="DNS",AU131="DNF"),"1000.00",IF(ISBLANK(AV131),AU131,AU131+VLOOKUP(AV131,[1]Lists!$B$5:$C$14,2,0))))</f>
        <v/>
      </c>
      <c r="BN131" s="77" t="str">
        <f>IF(ISBLANK(AW131),"",IF(OR(AW131="DNS",AW131="DNF"),"1000.00",IF(ISBLANK(AX131),AW131,AW131+VLOOKUP(AX131,[1]Lists!$B$5:$C$14,2,0))))</f>
        <v/>
      </c>
      <c r="BO131" s="77" t="str">
        <f>IF(ISBLANK(AY131),"",IF(OR(AY131="DNS",AY131="DNF"),"1000.00",IF(ISBLANK(AZ131),AY131,AY131+VLOOKUP(AZ131,[1]Lists!$B$5:$C$14,2,0))))</f>
        <v/>
      </c>
      <c r="BP131" s="77" t="str">
        <f>IF(ISBLANK(BA131),"",IF(OR(BA131="DNS",BA131="DNF"),"1000.00",IF(ISBLANK(BB131),BA131,BA131+VLOOKUP(BB131,[1]Lists!$B$5:$C$14,2,0))))</f>
        <v/>
      </c>
      <c r="BQ131" s="77" t="str">
        <f>IF(ISBLANK(BC131),"",IF(OR(BC131="DNS",BC131="DNF"),"1000.00",IF(ISBLANK(BD131),BC131,BC131+VLOOKUP(BD131,[1]Lists!$B$5:$C$14,2,0))))</f>
        <v/>
      </c>
      <c r="BR131" s="77" t="str">
        <f>IF(ISBLANK(BE131),"",IF(OR(BE131="DNS",BE131="DNF"),"1000.00",IF(ISBLANK(BF131),BE131,BE131+VLOOKUP(BF131,[1]Lists!$B$5:$C$14,2,0))))</f>
        <v/>
      </c>
      <c r="BS131" s="77" t="str">
        <f>IF(ISBLANK(BG131),"",IF(OR(BG131="DNS",BG131="DNF"),"1000.00",IF(ISBLANK(BH131),BG131,BG131+VLOOKUP(BH131,[1]Lists!$B$5:$C$14,2,0))))</f>
        <v/>
      </c>
      <c r="BT131" s="78" t="str">
        <f>IF(ISBLANK(BI131),"",IF(OR(BI131="DNS",BI131="DNF"),"1000.00",IF(ISBLANK(BJ131),BI131,BI131+VLOOKUP(BJ131,[1]Lists!$B$5:$C$14,2,0))))</f>
        <v/>
      </c>
      <c r="BU131" s="79" t="str">
        <f t="shared" si="2"/>
        <v/>
      </c>
      <c r="BV131" s="79" t="str">
        <f>IF('[1]VCAS Entry List'!A133="","",IF(A131="","Enter No.",IF(F131="","Enter Class",IF($G$8="Single",AP131,IF(ISERROR(AO131+BU131),"DNQ",AO131+BU131)))))</f>
        <v/>
      </c>
      <c r="BW131" s="83" t="str">
        <f t="shared" si="3"/>
        <v/>
      </c>
      <c r="BX131" s="84" t="str">
        <f t="shared" si="4"/>
        <v/>
      </c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1:95" x14ac:dyDescent="0.25">
      <c r="A132" s="65"/>
      <c r="B132" s="66" t="str">
        <f>IF(ISBLANK('[1]VCAS Entry List'!A134),"",'[1]VCAS Entry List'!A134)</f>
        <v/>
      </c>
      <c r="C132" s="66" t="str">
        <f>IF(ISBLANK('[1]VCAS Entry List'!B134&amp;" "&amp;'[1]VCAS Entry List'!C134&amp;" "&amp;'[1]VCAS Entry List'!D134),"",'[1]VCAS Entry List'!B134&amp;" "&amp;'[1]VCAS Entry List'!C134&amp;" "&amp;'[1]VCAS Entry List'!D134)</f>
        <v xml:space="preserve">  </v>
      </c>
      <c r="D132" s="67" t="str">
        <f>IF(ISBLANK('[1]VCAS Entry List'!B134),"",'[1]VCAS Entry List'!B134)</f>
        <v/>
      </c>
      <c r="E132" s="67" t="str">
        <f>IF(ISBLANK('[1]VCAS Entry List'!C134),"",'[1]VCAS Entry List'!C134)</f>
        <v/>
      </c>
      <c r="F132" s="68" t="str">
        <f>IF(ISBLANK('[1]VCAS Entry List'!D134),"",'[1]VCAS Entry List'!D134)</f>
        <v/>
      </c>
      <c r="G132" s="69" t="str">
        <f>IF(ISBLANK('[1]VCAS Entry List'!E134),"",'[1]VCAS Entry List'!E134)</f>
        <v/>
      </c>
      <c r="H132" s="70" t="str">
        <f>IF(ISBLANK('[1]VCAS Entry List'!F134),"",'[1]VCAS Entry List'!F134)</f>
        <v/>
      </c>
      <c r="I132" s="71" t="str">
        <f>IF(ISBLANK('[1]VCAS Entry List'!G134),"",'[1]VCAS Entry List'!G134)</f>
        <v/>
      </c>
      <c r="J132" s="72" t="str">
        <f>IF(ISBLANK('[1]VCAS Entry List'!H134),"",'[1]VCAS Entry List'!H134)</f>
        <v/>
      </c>
      <c r="K132" s="73"/>
      <c r="L132" s="74"/>
      <c r="M132" s="75"/>
      <c r="N132" s="74"/>
      <c r="O132" s="75"/>
      <c r="P132" s="74"/>
      <c r="Q132" s="75"/>
      <c r="R132" s="74"/>
      <c r="S132" s="75"/>
      <c r="T132" s="74"/>
      <c r="U132" s="75"/>
      <c r="V132" s="74"/>
      <c r="W132" s="75"/>
      <c r="X132" s="74"/>
      <c r="Y132" s="75"/>
      <c r="Z132" s="74"/>
      <c r="AA132" s="75"/>
      <c r="AB132" s="74"/>
      <c r="AC132" s="75"/>
      <c r="AD132" s="74"/>
      <c r="AE132" s="76" t="str">
        <f>IF(ISBLANK(K132),"",IF(OR(K132="DNS",K132="DNF"),"1000.00",IF(ISBLANK(L132),K132,K132+VLOOKUP(L132,[1]Lists!$B$5:$C$14,2,0))))</f>
        <v/>
      </c>
      <c r="AF132" s="77" t="str">
        <f>IF(ISBLANK(M132),"",IF(OR(M132="DNS",M132="DNF"),"1000.00",IF(ISBLANK(N132),M132,M132+VLOOKUP(N132,[1]Lists!$B$5:$C$14,2,0))))</f>
        <v/>
      </c>
      <c r="AG132" s="77" t="str">
        <f>IF(ISBLANK(O132),"",IF(OR(O132="DNS",O132="DNF"),"1000.00",IF(ISBLANK(P132),O132,O132+VLOOKUP(P132,[1]Lists!$B$5:$C$14,2,0))))</f>
        <v/>
      </c>
      <c r="AH132" s="77" t="str">
        <f>IF(ISBLANK(Q132),"",IF(OR(Q132="DNS",Q132="DNF"),"1000.00",IF(ISBLANK(R132),Q132,Q132+VLOOKUP(R132,[1]Lists!$B$5:$C$14,2,0))))</f>
        <v/>
      </c>
      <c r="AI132" s="77" t="str">
        <f>IF(ISBLANK(S132),"",IF(OR(S132="DNS",S132="DNF"),"1000.00",IF(ISBLANK(T132),S132,S132+VLOOKUP(T132,[1]Lists!$B$5:$C$14,2,0))))</f>
        <v/>
      </c>
      <c r="AJ132" s="77" t="str">
        <f>IF(ISBLANK(U132),"",IF(OR(U132="DNS",U132="DNF"),"1000.00",IF(ISBLANK(V132),U132,U132+VLOOKUP(V132,[1]Lists!$B$5:$C$14,2,0))))</f>
        <v/>
      </c>
      <c r="AK132" s="77" t="str">
        <f>IF(ISBLANK(W132),"",IF(OR(W132="DNS",W132="DNF"),"1000.00",IF(ISBLANK(X132),W132,W132+VLOOKUP(X132,[1]Lists!$B$5:$C$14,2,0))))</f>
        <v/>
      </c>
      <c r="AL132" s="77" t="str">
        <f>IF(ISBLANK(Y132),"",IF(OR(Y132="DNS",Y132="DNF"),"1000.00",IF(ISBLANK(Z132),Y132,Y132+VLOOKUP(Z132,[1]Lists!$B$5:$C$14,2,0))))</f>
        <v/>
      </c>
      <c r="AM132" s="77" t="str">
        <f>IF(ISBLANK(AA132),"",IF(OR(AA132="DNS",AA132="DNF"),"1000.00",IF(ISBLANK(AB132),AA132,AA132+VLOOKUP(AB132,[1]Lists!$B$5:$C$14,2,0))))</f>
        <v/>
      </c>
      <c r="AN132" s="78" t="str">
        <f>IF(ISBLANK(AC132),"",IF(OR(AC132="DNS",AC132="DNF"),"1000.00",IF(ISBLANK(AD132),AC132,AC132+VLOOKUP(AD132,[1]Lists!$B$5:$C$14,2,0))))</f>
        <v/>
      </c>
      <c r="AO132" s="79" t="str">
        <f t="shared" si="0"/>
        <v/>
      </c>
      <c r="AP132" s="79" t="str">
        <f t="shared" si="1"/>
        <v/>
      </c>
      <c r="AQ132" s="80"/>
      <c r="AR132" s="81"/>
      <c r="AS132" s="82"/>
      <c r="AT132" s="81"/>
      <c r="AU132" s="82"/>
      <c r="AV132" s="81"/>
      <c r="AW132" s="82"/>
      <c r="AX132" s="81"/>
      <c r="AY132" s="82"/>
      <c r="AZ132" s="81"/>
      <c r="BA132" s="82"/>
      <c r="BB132" s="81"/>
      <c r="BC132" s="82"/>
      <c r="BD132" s="81"/>
      <c r="BE132" s="82"/>
      <c r="BF132" s="81"/>
      <c r="BG132" s="82"/>
      <c r="BH132" s="81"/>
      <c r="BI132" s="82"/>
      <c r="BJ132" s="81"/>
      <c r="BK132" s="76" t="str">
        <f>IF(ISBLANK(AQ132),"",IF(OR(AQ132="DNS",AQ132="DNF"),"1000.00",IF(ISBLANK(AR132),AQ132,AQ132+VLOOKUP(AR132,[1]Lists!$B$5:$C$14,2,0))))</f>
        <v/>
      </c>
      <c r="BL132" s="77" t="str">
        <f>IF(ISBLANK(AS132),"",IF(OR(AS132="DNS",AS132="DNF"),"1000.00",IF(ISBLANK(AT132),AS132,AS132+VLOOKUP(AT132,[1]Lists!$B$5:$C$14,2,0))))</f>
        <v/>
      </c>
      <c r="BM132" s="77" t="str">
        <f>IF(ISBLANK(AU132),"",IF(OR(AU132="DNS",AU132="DNF"),"1000.00",IF(ISBLANK(AV132),AU132,AU132+VLOOKUP(AV132,[1]Lists!$B$5:$C$14,2,0))))</f>
        <v/>
      </c>
      <c r="BN132" s="77" t="str">
        <f>IF(ISBLANK(AW132),"",IF(OR(AW132="DNS",AW132="DNF"),"1000.00",IF(ISBLANK(AX132),AW132,AW132+VLOOKUP(AX132,[1]Lists!$B$5:$C$14,2,0))))</f>
        <v/>
      </c>
      <c r="BO132" s="77" t="str">
        <f>IF(ISBLANK(AY132),"",IF(OR(AY132="DNS",AY132="DNF"),"1000.00",IF(ISBLANK(AZ132),AY132,AY132+VLOOKUP(AZ132,[1]Lists!$B$5:$C$14,2,0))))</f>
        <v/>
      </c>
      <c r="BP132" s="77" t="str">
        <f>IF(ISBLANK(BA132),"",IF(OR(BA132="DNS",BA132="DNF"),"1000.00",IF(ISBLANK(BB132),BA132,BA132+VLOOKUP(BB132,[1]Lists!$B$5:$C$14,2,0))))</f>
        <v/>
      </c>
      <c r="BQ132" s="77" t="str">
        <f>IF(ISBLANK(BC132),"",IF(OR(BC132="DNS",BC132="DNF"),"1000.00",IF(ISBLANK(BD132),BC132,BC132+VLOOKUP(BD132,[1]Lists!$B$5:$C$14,2,0))))</f>
        <v/>
      </c>
      <c r="BR132" s="77" t="str">
        <f>IF(ISBLANK(BE132),"",IF(OR(BE132="DNS",BE132="DNF"),"1000.00",IF(ISBLANK(BF132),BE132,BE132+VLOOKUP(BF132,[1]Lists!$B$5:$C$14,2,0))))</f>
        <v/>
      </c>
      <c r="BS132" s="77" t="str">
        <f>IF(ISBLANK(BG132),"",IF(OR(BG132="DNS",BG132="DNF"),"1000.00",IF(ISBLANK(BH132),BG132,BG132+VLOOKUP(BH132,[1]Lists!$B$5:$C$14,2,0))))</f>
        <v/>
      </c>
      <c r="BT132" s="78" t="str">
        <f>IF(ISBLANK(BI132),"",IF(OR(BI132="DNS",BI132="DNF"),"1000.00",IF(ISBLANK(BJ132),BI132,BI132+VLOOKUP(BJ132,[1]Lists!$B$5:$C$14,2,0))))</f>
        <v/>
      </c>
      <c r="BU132" s="79" t="str">
        <f t="shared" si="2"/>
        <v/>
      </c>
      <c r="BV132" s="79" t="str">
        <f>IF('[1]VCAS Entry List'!A134="","",IF(A132="","Enter No.",IF(F132="","Enter Class",IF($G$8="Single",AP132,IF(ISERROR(AO132+BU132),"DNQ",AO132+BU132)))))</f>
        <v/>
      </c>
      <c r="BW132" s="83" t="str">
        <f t="shared" si="3"/>
        <v/>
      </c>
      <c r="BX132" s="84" t="str">
        <f t="shared" si="4"/>
        <v/>
      </c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1:95" x14ac:dyDescent="0.25">
      <c r="A133" s="65"/>
      <c r="B133" s="66" t="str">
        <f>IF(ISBLANK('[1]VCAS Entry List'!A135),"",'[1]VCAS Entry List'!A135)</f>
        <v/>
      </c>
      <c r="C133" s="66" t="str">
        <f>IF(ISBLANK('[1]VCAS Entry List'!B135&amp;" "&amp;'[1]VCAS Entry List'!C135&amp;" "&amp;'[1]VCAS Entry List'!D135),"",'[1]VCAS Entry List'!B135&amp;" "&amp;'[1]VCAS Entry List'!C135&amp;" "&amp;'[1]VCAS Entry List'!D135)</f>
        <v xml:space="preserve">  </v>
      </c>
      <c r="D133" s="67" t="str">
        <f>IF(ISBLANK('[1]VCAS Entry List'!B135),"",'[1]VCAS Entry List'!B135)</f>
        <v/>
      </c>
      <c r="E133" s="67" t="str">
        <f>IF(ISBLANK('[1]VCAS Entry List'!C135),"",'[1]VCAS Entry List'!C135)</f>
        <v/>
      </c>
      <c r="F133" s="68" t="str">
        <f>IF(ISBLANK('[1]VCAS Entry List'!D135),"",'[1]VCAS Entry List'!D135)</f>
        <v/>
      </c>
      <c r="G133" s="69" t="str">
        <f>IF(ISBLANK('[1]VCAS Entry List'!E135),"",'[1]VCAS Entry List'!E135)</f>
        <v/>
      </c>
      <c r="H133" s="70" t="str">
        <f>IF(ISBLANK('[1]VCAS Entry List'!F135),"",'[1]VCAS Entry List'!F135)</f>
        <v/>
      </c>
      <c r="I133" s="71" t="str">
        <f>IF(ISBLANK('[1]VCAS Entry List'!G135),"",'[1]VCAS Entry List'!G135)</f>
        <v/>
      </c>
      <c r="J133" s="72" t="str">
        <f>IF(ISBLANK('[1]VCAS Entry List'!H135),"",'[1]VCAS Entry List'!H135)</f>
        <v/>
      </c>
      <c r="K133" s="73"/>
      <c r="L133" s="74"/>
      <c r="M133" s="75"/>
      <c r="N133" s="74"/>
      <c r="O133" s="75"/>
      <c r="P133" s="74"/>
      <c r="Q133" s="75"/>
      <c r="R133" s="74"/>
      <c r="S133" s="75"/>
      <c r="T133" s="74"/>
      <c r="U133" s="75"/>
      <c r="V133" s="74"/>
      <c r="W133" s="75"/>
      <c r="X133" s="74"/>
      <c r="Y133" s="75"/>
      <c r="Z133" s="74"/>
      <c r="AA133" s="75"/>
      <c r="AB133" s="74"/>
      <c r="AC133" s="75"/>
      <c r="AD133" s="74"/>
      <c r="AE133" s="76" t="str">
        <f>IF(ISBLANK(K133),"",IF(OR(K133="DNS",K133="DNF"),"1000.00",IF(ISBLANK(L133),K133,K133+VLOOKUP(L133,[1]Lists!$B$5:$C$14,2,0))))</f>
        <v/>
      </c>
      <c r="AF133" s="77" t="str">
        <f>IF(ISBLANK(M133),"",IF(OR(M133="DNS",M133="DNF"),"1000.00",IF(ISBLANK(N133),M133,M133+VLOOKUP(N133,[1]Lists!$B$5:$C$14,2,0))))</f>
        <v/>
      </c>
      <c r="AG133" s="77" t="str">
        <f>IF(ISBLANK(O133),"",IF(OR(O133="DNS",O133="DNF"),"1000.00",IF(ISBLANK(P133),O133,O133+VLOOKUP(P133,[1]Lists!$B$5:$C$14,2,0))))</f>
        <v/>
      </c>
      <c r="AH133" s="77" t="str">
        <f>IF(ISBLANK(Q133),"",IF(OR(Q133="DNS",Q133="DNF"),"1000.00",IF(ISBLANK(R133),Q133,Q133+VLOOKUP(R133,[1]Lists!$B$5:$C$14,2,0))))</f>
        <v/>
      </c>
      <c r="AI133" s="77" t="str">
        <f>IF(ISBLANK(S133),"",IF(OR(S133="DNS",S133="DNF"),"1000.00",IF(ISBLANK(T133),S133,S133+VLOOKUP(T133,[1]Lists!$B$5:$C$14,2,0))))</f>
        <v/>
      </c>
      <c r="AJ133" s="77" t="str">
        <f>IF(ISBLANK(U133),"",IF(OR(U133="DNS",U133="DNF"),"1000.00",IF(ISBLANK(V133),U133,U133+VLOOKUP(V133,[1]Lists!$B$5:$C$14,2,0))))</f>
        <v/>
      </c>
      <c r="AK133" s="77" t="str">
        <f>IF(ISBLANK(W133),"",IF(OR(W133="DNS",W133="DNF"),"1000.00",IF(ISBLANK(X133),W133,W133+VLOOKUP(X133,[1]Lists!$B$5:$C$14,2,0))))</f>
        <v/>
      </c>
      <c r="AL133" s="77" t="str">
        <f>IF(ISBLANK(Y133),"",IF(OR(Y133="DNS",Y133="DNF"),"1000.00",IF(ISBLANK(Z133),Y133,Y133+VLOOKUP(Z133,[1]Lists!$B$5:$C$14,2,0))))</f>
        <v/>
      </c>
      <c r="AM133" s="77" t="str">
        <f>IF(ISBLANK(AA133),"",IF(OR(AA133="DNS",AA133="DNF"),"1000.00",IF(ISBLANK(AB133),AA133,AA133+VLOOKUP(AB133,[1]Lists!$B$5:$C$14,2,0))))</f>
        <v/>
      </c>
      <c r="AN133" s="78" t="str">
        <f>IF(ISBLANK(AC133),"",IF(OR(AC133="DNS",AC133="DNF"),"1000.00",IF(ISBLANK(AD133),AC133,AC133+VLOOKUP(AD133,[1]Lists!$B$5:$C$14,2,0))))</f>
        <v/>
      </c>
      <c r="AO133" s="79" t="str">
        <f t="shared" si="0"/>
        <v/>
      </c>
      <c r="AP133" s="79" t="str">
        <f t="shared" si="1"/>
        <v/>
      </c>
      <c r="AQ133" s="80"/>
      <c r="AR133" s="81"/>
      <c r="AS133" s="82"/>
      <c r="AT133" s="81"/>
      <c r="AU133" s="82"/>
      <c r="AV133" s="81"/>
      <c r="AW133" s="82"/>
      <c r="AX133" s="81"/>
      <c r="AY133" s="82"/>
      <c r="AZ133" s="81"/>
      <c r="BA133" s="82"/>
      <c r="BB133" s="81"/>
      <c r="BC133" s="82"/>
      <c r="BD133" s="81"/>
      <c r="BE133" s="82"/>
      <c r="BF133" s="81"/>
      <c r="BG133" s="82"/>
      <c r="BH133" s="81"/>
      <c r="BI133" s="82"/>
      <c r="BJ133" s="81"/>
      <c r="BK133" s="76" t="str">
        <f>IF(ISBLANK(AQ133),"",IF(OR(AQ133="DNS",AQ133="DNF"),"1000.00",IF(ISBLANK(AR133),AQ133,AQ133+VLOOKUP(AR133,[1]Lists!$B$5:$C$14,2,0))))</f>
        <v/>
      </c>
      <c r="BL133" s="77" t="str">
        <f>IF(ISBLANK(AS133),"",IF(OR(AS133="DNS",AS133="DNF"),"1000.00",IF(ISBLANK(AT133),AS133,AS133+VLOOKUP(AT133,[1]Lists!$B$5:$C$14,2,0))))</f>
        <v/>
      </c>
      <c r="BM133" s="77" t="str">
        <f>IF(ISBLANK(AU133),"",IF(OR(AU133="DNS",AU133="DNF"),"1000.00",IF(ISBLANK(AV133),AU133,AU133+VLOOKUP(AV133,[1]Lists!$B$5:$C$14,2,0))))</f>
        <v/>
      </c>
      <c r="BN133" s="77" t="str">
        <f>IF(ISBLANK(AW133),"",IF(OR(AW133="DNS",AW133="DNF"),"1000.00",IF(ISBLANK(AX133),AW133,AW133+VLOOKUP(AX133,[1]Lists!$B$5:$C$14,2,0))))</f>
        <v/>
      </c>
      <c r="BO133" s="77" t="str">
        <f>IF(ISBLANK(AY133),"",IF(OR(AY133="DNS",AY133="DNF"),"1000.00",IF(ISBLANK(AZ133),AY133,AY133+VLOOKUP(AZ133,[1]Lists!$B$5:$C$14,2,0))))</f>
        <v/>
      </c>
      <c r="BP133" s="77" t="str">
        <f>IF(ISBLANK(BA133),"",IF(OR(BA133="DNS",BA133="DNF"),"1000.00",IF(ISBLANK(BB133),BA133,BA133+VLOOKUP(BB133,[1]Lists!$B$5:$C$14,2,0))))</f>
        <v/>
      </c>
      <c r="BQ133" s="77" t="str">
        <f>IF(ISBLANK(BC133),"",IF(OR(BC133="DNS",BC133="DNF"),"1000.00",IF(ISBLANK(BD133),BC133,BC133+VLOOKUP(BD133,[1]Lists!$B$5:$C$14,2,0))))</f>
        <v/>
      </c>
      <c r="BR133" s="77" t="str">
        <f>IF(ISBLANK(BE133),"",IF(OR(BE133="DNS",BE133="DNF"),"1000.00",IF(ISBLANK(BF133),BE133,BE133+VLOOKUP(BF133,[1]Lists!$B$5:$C$14,2,0))))</f>
        <v/>
      </c>
      <c r="BS133" s="77" t="str">
        <f>IF(ISBLANK(BG133),"",IF(OR(BG133="DNS",BG133="DNF"),"1000.00",IF(ISBLANK(BH133),BG133,BG133+VLOOKUP(BH133,[1]Lists!$B$5:$C$14,2,0))))</f>
        <v/>
      </c>
      <c r="BT133" s="78" t="str">
        <f>IF(ISBLANK(BI133),"",IF(OR(BI133="DNS",BI133="DNF"),"1000.00",IF(ISBLANK(BJ133),BI133,BI133+VLOOKUP(BJ133,[1]Lists!$B$5:$C$14,2,0))))</f>
        <v/>
      </c>
      <c r="BU133" s="79" t="str">
        <f t="shared" si="2"/>
        <v/>
      </c>
      <c r="BV133" s="79" t="str">
        <f>IF('[1]VCAS Entry List'!A135="","",IF(A133="","Enter No.",IF(F133="","Enter Class",IF($G$8="Single",AP133,IF(ISERROR(AO133+BU133),"DNQ",AO133+BU133)))))</f>
        <v/>
      </c>
      <c r="BW133" s="83" t="str">
        <f t="shared" si="3"/>
        <v/>
      </c>
      <c r="BX133" s="84" t="str">
        <f t="shared" si="4"/>
        <v/>
      </c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1:95" x14ac:dyDescent="0.25">
      <c r="A134" s="65"/>
      <c r="B134" s="66" t="str">
        <f>IF(ISBLANK('[1]VCAS Entry List'!A136),"",'[1]VCAS Entry List'!A136)</f>
        <v/>
      </c>
      <c r="C134" s="66" t="str">
        <f>IF(ISBLANK('[1]VCAS Entry List'!B136&amp;" "&amp;'[1]VCAS Entry List'!C136&amp;" "&amp;'[1]VCAS Entry List'!D136),"",'[1]VCAS Entry List'!B136&amp;" "&amp;'[1]VCAS Entry List'!C136&amp;" "&amp;'[1]VCAS Entry List'!D136)</f>
        <v xml:space="preserve">  </v>
      </c>
      <c r="D134" s="67" t="str">
        <f>IF(ISBLANK('[1]VCAS Entry List'!B136),"",'[1]VCAS Entry List'!B136)</f>
        <v/>
      </c>
      <c r="E134" s="67" t="str">
        <f>IF(ISBLANK('[1]VCAS Entry List'!C136),"",'[1]VCAS Entry List'!C136)</f>
        <v/>
      </c>
      <c r="F134" s="68" t="str">
        <f>IF(ISBLANK('[1]VCAS Entry List'!D136),"",'[1]VCAS Entry List'!D136)</f>
        <v/>
      </c>
      <c r="G134" s="69" t="str">
        <f>IF(ISBLANK('[1]VCAS Entry List'!E136),"",'[1]VCAS Entry List'!E136)</f>
        <v/>
      </c>
      <c r="H134" s="70" t="str">
        <f>IF(ISBLANK('[1]VCAS Entry List'!F136),"",'[1]VCAS Entry List'!F136)</f>
        <v/>
      </c>
      <c r="I134" s="71" t="str">
        <f>IF(ISBLANK('[1]VCAS Entry List'!G136),"",'[1]VCAS Entry List'!G136)</f>
        <v/>
      </c>
      <c r="J134" s="72" t="str">
        <f>IF(ISBLANK('[1]VCAS Entry List'!H136),"",'[1]VCAS Entry List'!H136)</f>
        <v/>
      </c>
      <c r="K134" s="73"/>
      <c r="L134" s="74"/>
      <c r="M134" s="75"/>
      <c r="N134" s="74"/>
      <c r="O134" s="75"/>
      <c r="P134" s="74"/>
      <c r="Q134" s="75"/>
      <c r="R134" s="74"/>
      <c r="S134" s="75"/>
      <c r="T134" s="74"/>
      <c r="U134" s="75"/>
      <c r="V134" s="74"/>
      <c r="W134" s="75"/>
      <c r="X134" s="74"/>
      <c r="Y134" s="75"/>
      <c r="Z134" s="74"/>
      <c r="AA134" s="75"/>
      <c r="AB134" s="74"/>
      <c r="AC134" s="75"/>
      <c r="AD134" s="74"/>
      <c r="AE134" s="76" t="str">
        <f>IF(ISBLANK(K134),"",IF(OR(K134="DNS",K134="DNF"),"1000.00",IF(ISBLANK(L134),K134,K134+VLOOKUP(L134,[1]Lists!$B$5:$C$14,2,0))))</f>
        <v/>
      </c>
      <c r="AF134" s="77" t="str">
        <f>IF(ISBLANK(M134),"",IF(OR(M134="DNS",M134="DNF"),"1000.00",IF(ISBLANK(N134),M134,M134+VLOOKUP(N134,[1]Lists!$B$5:$C$14,2,0))))</f>
        <v/>
      </c>
      <c r="AG134" s="77" t="str">
        <f>IF(ISBLANK(O134),"",IF(OR(O134="DNS",O134="DNF"),"1000.00",IF(ISBLANK(P134),O134,O134+VLOOKUP(P134,[1]Lists!$B$5:$C$14,2,0))))</f>
        <v/>
      </c>
      <c r="AH134" s="77" t="str">
        <f>IF(ISBLANK(Q134),"",IF(OR(Q134="DNS",Q134="DNF"),"1000.00",IF(ISBLANK(R134),Q134,Q134+VLOOKUP(R134,[1]Lists!$B$5:$C$14,2,0))))</f>
        <v/>
      </c>
      <c r="AI134" s="77" t="str">
        <f>IF(ISBLANK(S134),"",IF(OR(S134="DNS",S134="DNF"),"1000.00",IF(ISBLANK(T134),S134,S134+VLOOKUP(T134,[1]Lists!$B$5:$C$14,2,0))))</f>
        <v/>
      </c>
      <c r="AJ134" s="77" t="str">
        <f>IF(ISBLANK(U134),"",IF(OR(U134="DNS",U134="DNF"),"1000.00",IF(ISBLANK(V134),U134,U134+VLOOKUP(V134,[1]Lists!$B$5:$C$14,2,0))))</f>
        <v/>
      </c>
      <c r="AK134" s="77" t="str">
        <f>IF(ISBLANK(W134),"",IF(OR(W134="DNS",W134="DNF"),"1000.00",IF(ISBLANK(X134),W134,W134+VLOOKUP(X134,[1]Lists!$B$5:$C$14,2,0))))</f>
        <v/>
      </c>
      <c r="AL134" s="77" t="str">
        <f>IF(ISBLANK(Y134),"",IF(OR(Y134="DNS",Y134="DNF"),"1000.00",IF(ISBLANK(Z134),Y134,Y134+VLOOKUP(Z134,[1]Lists!$B$5:$C$14,2,0))))</f>
        <v/>
      </c>
      <c r="AM134" s="77" t="str">
        <f>IF(ISBLANK(AA134),"",IF(OR(AA134="DNS",AA134="DNF"),"1000.00",IF(ISBLANK(AB134),AA134,AA134+VLOOKUP(AB134,[1]Lists!$B$5:$C$14,2,0))))</f>
        <v/>
      </c>
      <c r="AN134" s="78" t="str">
        <f>IF(ISBLANK(AC134),"",IF(OR(AC134="DNS",AC134="DNF"),"1000.00",IF(ISBLANK(AD134),AC134,AC134+VLOOKUP(AD134,[1]Lists!$B$5:$C$14,2,0))))</f>
        <v/>
      </c>
      <c r="AO134" s="79" t="str">
        <f t="shared" si="0"/>
        <v/>
      </c>
      <c r="AP134" s="79" t="str">
        <f t="shared" si="1"/>
        <v/>
      </c>
      <c r="AQ134" s="80"/>
      <c r="AR134" s="81"/>
      <c r="AS134" s="82"/>
      <c r="AT134" s="81"/>
      <c r="AU134" s="82"/>
      <c r="AV134" s="81"/>
      <c r="AW134" s="82"/>
      <c r="AX134" s="81"/>
      <c r="AY134" s="82"/>
      <c r="AZ134" s="81"/>
      <c r="BA134" s="82"/>
      <c r="BB134" s="81"/>
      <c r="BC134" s="82"/>
      <c r="BD134" s="81"/>
      <c r="BE134" s="82"/>
      <c r="BF134" s="81"/>
      <c r="BG134" s="82"/>
      <c r="BH134" s="81"/>
      <c r="BI134" s="82"/>
      <c r="BJ134" s="81"/>
      <c r="BK134" s="76" t="str">
        <f>IF(ISBLANK(AQ134),"",IF(OR(AQ134="DNS",AQ134="DNF"),"1000.00",IF(ISBLANK(AR134),AQ134,AQ134+VLOOKUP(AR134,[1]Lists!$B$5:$C$14,2,0))))</f>
        <v/>
      </c>
      <c r="BL134" s="77" t="str">
        <f>IF(ISBLANK(AS134),"",IF(OR(AS134="DNS",AS134="DNF"),"1000.00",IF(ISBLANK(AT134),AS134,AS134+VLOOKUP(AT134,[1]Lists!$B$5:$C$14,2,0))))</f>
        <v/>
      </c>
      <c r="BM134" s="77" t="str">
        <f>IF(ISBLANK(AU134),"",IF(OR(AU134="DNS",AU134="DNF"),"1000.00",IF(ISBLANK(AV134),AU134,AU134+VLOOKUP(AV134,[1]Lists!$B$5:$C$14,2,0))))</f>
        <v/>
      </c>
      <c r="BN134" s="77" t="str">
        <f>IF(ISBLANK(AW134),"",IF(OR(AW134="DNS",AW134="DNF"),"1000.00",IF(ISBLANK(AX134),AW134,AW134+VLOOKUP(AX134,[1]Lists!$B$5:$C$14,2,0))))</f>
        <v/>
      </c>
      <c r="BO134" s="77" t="str">
        <f>IF(ISBLANK(AY134),"",IF(OR(AY134="DNS",AY134="DNF"),"1000.00",IF(ISBLANK(AZ134),AY134,AY134+VLOOKUP(AZ134,[1]Lists!$B$5:$C$14,2,0))))</f>
        <v/>
      </c>
      <c r="BP134" s="77" t="str">
        <f>IF(ISBLANK(BA134),"",IF(OR(BA134="DNS",BA134="DNF"),"1000.00",IF(ISBLANK(BB134),BA134,BA134+VLOOKUP(BB134,[1]Lists!$B$5:$C$14,2,0))))</f>
        <v/>
      </c>
      <c r="BQ134" s="77" t="str">
        <f>IF(ISBLANK(BC134),"",IF(OR(BC134="DNS",BC134="DNF"),"1000.00",IF(ISBLANK(BD134),BC134,BC134+VLOOKUP(BD134,[1]Lists!$B$5:$C$14,2,0))))</f>
        <v/>
      </c>
      <c r="BR134" s="77" t="str">
        <f>IF(ISBLANK(BE134),"",IF(OR(BE134="DNS",BE134="DNF"),"1000.00",IF(ISBLANK(BF134),BE134,BE134+VLOOKUP(BF134,[1]Lists!$B$5:$C$14,2,0))))</f>
        <v/>
      </c>
      <c r="BS134" s="77" t="str">
        <f>IF(ISBLANK(BG134),"",IF(OR(BG134="DNS",BG134="DNF"),"1000.00",IF(ISBLANK(BH134),BG134,BG134+VLOOKUP(BH134,[1]Lists!$B$5:$C$14,2,0))))</f>
        <v/>
      </c>
      <c r="BT134" s="78" t="str">
        <f>IF(ISBLANK(BI134),"",IF(OR(BI134="DNS",BI134="DNF"),"1000.00",IF(ISBLANK(BJ134),BI134,BI134+VLOOKUP(BJ134,[1]Lists!$B$5:$C$14,2,0))))</f>
        <v/>
      </c>
      <c r="BU134" s="79" t="str">
        <f t="shared" si="2"/>
        <v/>
      </c>
      <c r="BV134" s="79" t="str">
        <f>IF('[1]VCAS Entry List'!A136="","",IF(A134="","Enter No.",IF(F134="","Enter Class",IF($G$8="Single",AP134,IF(ISERROR(AO134+BU134),"DNQ",AO134+BU134)))))</f>
        <v/>
      </c>
      <c r="BW134" s="83" t="str">
        <f t="shared" si="3"/>
        <v/>
      </c>
      <c r="BX134" s="84" t="str">
        <f t="shared" si="4"/>
        <v/>
      </c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1:95" x14ac:dyDescent="0.25">
      <c r="A135" s="65"/>
      <c r="B135" s="66" t="str">
        <f>IF(ISBLANK('[1]VCAS Entry List'!A137),"",'[1]VCAS Entry List'!A137)</f>
        <v/>
      </c>
      <c r="C135" s="66" t="str">
        <f>IF(ISBLANK('[1]VCAS Entry List'!B137&amp;" "&amp;'[1]VCAS Entry List'!C137&amp;" "&amp;'[1]VCAS Entry List'!D137),"",'[1]VCAS Entry List'!B137&amp;" "&amp;'[1]VCAS Entry List'!C137&amp;" "&amp;'[1]VCAS Entry List'!D137)</f>
        <v xml:space="preserve">  </v>
      </c>
      <c r="D135" s="67" t="str">
        <f>IF(ISBLANK('[1]VCAS Entry List'!B137),"",'[1]VCAS Entry List'!B137)</f>
        <v/>
      </c>
      <c r="E135" s="67" t="str">
        <f>IF(ISBLANK('[1]VCAS Entry List'!C137),"",'[1]VCAS Entry List'!C137)</f>
        <v/>
      </c>
      <c r="F135" s="68" t="str">
        <f>IF(ISBLANK('[1]VCAS Entry List'!D137),"",'[1]VCAS Entry List'!D137)</f>
        <v/>
      </c>
      <c r="G135" s="69" t="str">
        <f>IF(ISBLANK('[1]VCAS Entry List'!E137),"",'[1]VCAS Entry List'!E137)</f>
        <v/>
      </c>
      <c r="H135" s="70" t="str">
        <f>IF(ISBLANK('[1]VCAS Entry List'!F137),"",'[1]VCAS Entry List'!F137)</f>
        <v/>
      </c>
      <c r="I135" s="71" t="str">
        <f>IF(ISBLANK('[1]VCAS Entry List'!G137),"",'[1]VCAS Entry List'!G137)</f>
        <v/>
      </c>
      <c r="J135" s="72" t="str">
        <f>IF(ISBLANK('[1]VCAS Entry List'!H137),"",'[1]VCAS Entry List'!H137)</f>
        <v/>
      </c>
      <c r="K135" s="73"/>
      <c r="L135" s="74"/>
      <c r="M135" s="75"/>
      <c r="N135" s="74"/>
      <c r="O135" s="75"/>
      <c r="P135" s="74"/>
      <c r="Q135" s="75"/>
      <c r="R135" s="74"/>
      <c r="S135" s="75"/>
      <c r="T135" s="74"/>
      <c r="U135" s="75"/>
      <c r="V135" s="74"/>
      <c r="W135" s="75"/>
      <c r="X135" s="74"/>
      <c r="Y135" s="75"/>
      <c r="Z135" s="74"/>
      <c r="AA135" s="75"/>
      <c r="AB135" s="74"/>
      <c r="AC135" s="75"/>
      <c r="AD135" s="74"/>
      <c r="AE135" s="76" t="str">
        <f>IF(ISBLANK(K135),"",IF(OR(K135="DNS",K135="DNF"),"1000.00",IF(ISBLANK(L135),K135,K135+VLOOKUP(L135,[1]Lists!$B$5:$C$14,2,0))))</f>
        <v/>
      </c>
      <c r="AF135" s="77" t="str">
        <f>IF(ISBLANK(M135),"",IF(OR(M135="DNS",M135="DNF"),"1000.00",IF(ISBLANK(N135),M135,M135+VLOOKUP(N135,[1]Lists!$B$5:$C$14,2,0))))</f>
        <v/>
      </c>
      <c r="AG135" s="77" t="str">
        <f>IF(ISBLANK(O135),"",IF(OR(O135="DNS",O135="DNF"),"1000.00",IF(ISBLANK(P135),O135,O135+VLOOKUP(P135,[1]Lists!$B$5:$C$14,2,0))))</f>
        <v/>
      </c>
      <c r="AH135" s="77" t="str">
        <f>IF(ISBLANK(Q135),"",IF(OR(Q135="DNS",Q135="DNF"),"1000.00",IF(ISBLANK(R135),Q135,Q135+VLOOKUP(R135,[1]Lists!$B$5:$C$14,2,0))))</f>
        <v/>
      </c>
      <c r="AI135" s="77" t="str">
        <f>IF(ISBLANK(S135),"",IF(OR(S135="DNS",S135="DNF"),"1000.00",IF(ISBLANK(T135),S135,S135+VLOOKUP(T135,[1]Lists!$B$5:$C$14,2,0))))</f>
        <v/>
      </c>
      <c r="AJ135" s="77" t="str">
        <f>IF(ISBLANK(U135),"",IF(OR(U135="DNS",U135="DNF"),"1000.00",IF(ISBLANK(V135),U135,U135+VLOOKUP(V135,[1]Lists!$B$5:$C$14,2,0))))</f>
        <v/>
      </c>
      <c r="AK135" s="77" t="str">
        <f>IF(ISBLANK(W135),"",IF(OR(W135="DNS",W135="DNF"),"1000.00",IF(ISBLANK(X135),W135,W135+VLOOKUP(X135,[1]Lists!$B$5:$C$14,2,0))))</f>
        <v/>
      </c>
      <c r="AL135" s="77" t="str">
        <f>IF(ISBLANK(Y135),"",IF(OR(Y135="DNS",Y135="DNF"),"1000.00",IF(ISBLANK(Z135),Y135,Y135+VLOOKUP(Z135,[1]Lists!$B$5:$C$14,2,0))))</f>
        <v/>
      </c>
      <c r="AM135" s="77" t="str">
        <f>IF(ISBLANK(AA135),"",IF(OR(AA135="DNS",AA135="DNF"),"1000.00",IF(ISBLANK(AB135),AA135,AA135+VLOOKUP(AB135,[1]Lists!$B$5:$C$14,2,0))))</f>
        <v/>
      </c>
      <c r="AN135" s="78" t="str">
        <f>IF(ISBLANK(AC135),"",IF(OR(AC135="DNS",AC135="DNF"),"1000.00",IF(ISBLANK(AD135),AC135,AC135+VLOOKUP(AD135,[1]Lists!$B$5:$C$14,2,0))))</f>
        <v/>
      </c>
      <c r="AO135" s="79" t="str">
        <f t="shared" si="0"/>
        <v/>
      </c>
      <c r="AP135" s="79" t="str">
        <f t="shared" si="1"/>
        <v/>
      </c>
      <c r="AQ135" s="80"/>
      <c r="AR135" s="81"/>
      <c r="AS135" s="82"/>
      <c r="AT135" s="81"/>
      <c r="AU135" s="82"/>
      <c r="AV135" s="81"/>
      <c r="AW135" s="82"/>
      <c r="AX135" s="81"/>
      <c r="AY135" s="82"/>
      <c r="AZ135" s="81"/>
      <c r="BA135" s="82"/>
      <c r="BB135" s="81"/>
      <c r="BC135" s="82"/>
      <c r="BD135" s="81"/>
      <c r="BE135" s="82"/>
      <c r="BF135" s="81"/>
      <c r="BG135" s="82"/>
      <c r="BH135" s="81"/>
      <c r="BI135" s="82"/>
      <c r="BJ135" s="81"/>
      <c r="BK135" s="76" t="str">
        <f>IF(ISBLANK(AQ135),"",IF(OR(AQ135="DNS",AQ135="DNF"),"1000.00",IF(ISBLANK(AR135),AQ135,AQ135+VLOOKUP(AR135,[1]Lists!$B$5:$C$14,2,0))))</f>
        <v/>
      </c>
      <c r="BL135" s="77" t="str">
        <f>IF(ISBLANK(AS135),"",IF(OR(AS135="DNS",AS135="DNF"),"1000.00",IF(ISBLANK(AT135),AS135,AS135+VLOOKUP(AT135,[1]Lists!$B$5:$C$14,2,0))))</f>
        <v/>
      </c>
      <c r="BM135" s="77" t="str">
        <f>IF(ISBLANK(AU135),"",IF(OR(AU135="DNS",AU135="DNF"),"1000.00",IF(ISBLANK(AV135),AU135,AU135+VLOOKUP(AV135,[1]Lists!$B$5:$C$14,2,0))))</f>
        <v/>
      </c>
      <c r="BN135" s="77" t="str">
        <f>IF(ISBLANK(AW135),"",IF(OR(AW135="DNS",AW135="DNF"),"1000.00",IF(ISBLANK(AX135),AW135,AW135+VLOOKUP(AX135,[1]Lists!$B$5:$C$14,2,0))))</f>
        <v/>
      </c>
      <c r="BO135" s="77" t="str">
        <f>IF(ISBLANK(AY135),"",IF(OR(AY135="DNS",AY135="DNF"),"1000.00",IF(ISBLANK(AZ135),AY135,AY135+VLOOKUP(AZ135,[1]Lists!$B$5:$C$14,2,0))))</f>
        <v/>
      </c>
      <c r="BP135" s="77" t="str">
        <f>IF(ISBLANK(BA135),"",IF(OR(BA135="DNS",BA135="DNF"),"1000.00",IF(ISBLANK(BB135),BA135,BA135+VLOOKUP(BB135,[1]Lists!$B$5:$C$14,2,0))))</f>
        <v/>
      </c>
      <c r="BQ135" s="77" t="str">
        <f>IF(ISBLANK(BC135),"",IF(OR(BC135="DNS",BC135="DNF"),"1000.00",IF(ISBLANK(BD135),BC135,BC135+VLOOKUP(BD135,[1]Lists!$B$5:$C$14,2,0))))</f>
        <v/>
      </c>
      <c r="BR135" s="77" t="str">
        <f>IF(ISBLANK(BE135),"",IF(OR(BE135="DNS",BE135="DNF"),"1000.00",IF(ISBLANK(BF135),BE135,BE135+VLOOKUP(BF135,[1]Lists!$B$5:$C$14,2,0))))</f>
        <v/>
      </c>
      <c r="BS135" s="77" t="str">
        <f>IF(ISBLANK(BG135),"",IF(OR(BG135="DNS",BG135="DNF"),"1000.00",IF(ISBLANK(BH135),BG135,BG135+VLOOKUP(BH135,[1]Lists!$B$5:$C$14,2,0))))</f>
        <v/>
      </c>
      <c r="BT135" s="78" t="str">
        <f>IF(ISBLANK(BI135),"",IF(OR(BI135="DNS",BI135="DNF"),"1000.00",IF(ISBLANK(BJ135),BI135,BI135+VLOOKUP(BJ135,[1]Lists!$B$5:$C$14,2,0))))</f>
        <v/>
      </c>
      <c r="BU135" s="79" t="str">
        <f t="shared" si="2"/>
        <v/>
      </c>
      <c r="BV135" s="79" t="str">
        <f>IF('[1]VCAS Entry List'!A137="","",IF(A135="","Enter No.",IF(F135="","Enter Class",IF($G$8="Single",AP135,IF(ISERROR(AO135+BU135),"DNQ",AO135+BU135)))))</f>
        <v/>
      </c>
      <c r="BW135" s="83" t="str">
        <f t="shared" si="3"/>
        <v/>
      </c>
      <c r="BX135" s="84" t="str">
        <f t="shared" si="4"/>
        <v/>
      </c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1:95" x14ac:dyDescent="0.25">
      <c r="A136" s="65"/>
      <c r="B136" s="66" t="str">
        <f>IF(ISBLANK('[1]VCAS Entry List'!A138),"",'[1]VCAS Entry List'!A138)</f>
        <v/>
      </c>
      <c r="C136" s="66" t="str">
        <f>IF(ISBLANK('[1]VCAS Entry List'!B138&amp;" "&amp;'[1]VCAS Entry List'!C138&amp;" "&amp;'[1]VCAS Entry List'!D138),"",'[1]VCAS Entry List'!B138&amp;" "&amp;'[1]VCAS Entry List'!C138&amp;" "&amp;'[1]VCAS Entry List'!D138)</f>
        <v xml:space="preserve">  </v>
      </c>
      <c r="D136" s="67" t="str">
        <f>IF(ISBLANK('[1]VCAS Entry List'!B138),"",'[1]VCAS Entry List'!B138)</f>
        <v/>
      </c>
      <c r="E136" s="67" t="str">
        <f>IF(ISBLANK('[1]VCAS Entry List'!C138),"",'[1]VCAS Entry List'!C138)</f>
        <v/>
      </c>
      <c r="F136" s="68" t="str">
        <f>IF(ISBLANK('[1]VCAS Entry List'!D138),"",'[1]VCAS Entry List'!D138)</f>
        <v/>
      </c>
      <c r="G136" s="69" t="str">
        <f>IF(ISBLANK('[1]VCAS Entry List'!E138),"",'[1]VCAS Entry List'!E138)</f>
        <v/>
      </c>
      <c r="H136" s="70" t="str">
        <f>IF(ISBLANK('[1]VCAS Entry List'!F138),"",'[1]VCAS Entry List'!F138)</f>
        <v/>
      </c>
      <c r="I136" s="71" t="str">
        <f>IF(ISBLANK('[1]VCAS Entry List'!G138),"",'[1]VCAS Entry List'!G138)</f>
        <v/>
      </c>
      <c r="J136" s="72" t="str">
        <f>IF(ISBLANK('[1]VCAS Entry List'!H138),"",'[1]VCAS Entry List'!H138)</f>
        <v/>
      </c>
      <c r="K136" s="73"/>
      <c r="L136" s="74"/>
      <c r="M136" s="75"/>
      <c r="N136" s="74"/>
      <c r="O136" s="75"/>
      <c r="P136" s="74"/>
      <c r="Q136" s="75"/>
      <c r="R136" s="74"/>
      <c r="S136" s="75"/>
      <c r="T136" s="74"/>
      <c r="U136" s="75"/>
      <c r="V136" s="74"/>
      <c r="W136" s="75"/>
      <c r="X136" s="74"/>
      <c r="Y136" s="75"/>
      <c r="Z136" s="74"/>
      <c r="AA136" s="75"/>
      <c r="AB136" s="74"/>
      <c r="AC136" s="75"/>
      <c r="AD136" s="74"/>
      <c r="AE136" s="76" t="str">
        <f>IF(ISBLANK(K136),"",IF(OR(K136="DNS",K136="DNF"),"1000.00",IF(ISBLANK(L136),K136,K136+VLOOKUP(L136,[1]Lists!$B$5:$C$14,2,0))))</f>
        <v/>
      </c>
      <c r="AF136" s="77" t="str">
        <f>IF(ISBLANK(M136),"",IF(OR(M136="DNS",M136="DNF"),"1000.00",IF(ISBLANK(N136),M136,M136+VLOOKUP(N136,[1]Lists!$B$5:$C$14,2,0))))</f>
        <v/>
      </c>
      <c r="AG136" s="77" t="str">
        <f>IF(ISBLANK(O136),"",IF(OR(O136="DNS",O136="DNF"),"1000.00",IF(ISBLANK(P136),O136,O136+VLOOKUP(P136,[1]Lists!$B$5:$C$14,2,0))))</f>
        <v/>
      </c>
      <c r="AH136" s="77" t="str">
        <f>IF(ISBLANK(Q136),"",IF(OR(Q136="DNS",Q136="DNF"),"1000.00",IF(ISBLANK(R136),Q136,Q136+VLOOKUP(R136,[1]Lists!$B$5:$C$14,2,0))))</f>
        <v/>
      </c>
      <c r="AI136" s="77" t="str">
        <f>IF(ISBLANK(S136),"",IF(OR(S136="DNS",S136="DNF"),"1000.00",IF(ISBLANK(T136),S136,S136+VLOOKUP(T136,[1]Lists!$B$5:$C$14,2,0))))</f>
        <v/>
      </c>
      <c r="AJ136" s="77" t="str">
        <f>IF(ISBLANK(U136),"",IF(OR(U136="DNS",U136="DNF"),"1000.00",IF(ISBLANK(V136),U136,U136+VLOOKUP(V136,[1]Lists!$B$5:$C$14,2,0))))</f>
        <v/>
      </c>
      <c r="AK136" s="77" t="str">
        <f>IF(ISBLANK(W136),"",IF(OR(W136="DNS",W136="DNF"),"1000.00",IF(ISBLANK(X136),W136,W136+VLOOKUP(X136,[1]Lists!$B$5:$C$14,2,0))))</f>
        <v/>
      </c>
      <c r="AL136" s="77" t="str">
        <f>IF(ISBLANK(Y136),"",IF(OR(Y136="DNS",Y136="DNF"),"1000.00",IF(ISBLANK(Z136),Y136,Y136+VLOOKUP(Z136,[1]Lists!$B$5:$C$14,2,0))))</f>
        <v/>
      </c>
      <c r="AM136" s="77" t="str">
        <f>IF(ISBLANK(AA136),"",IF(OR(AA136="DNS",AA136="DNF"),"1000.00",IF(ISBLANK(AB136),AA136,AA136+VLOOKUP(AB136,[1]Lists!$B$5:$C$14,2,0))))</f>
        <v/>
      </c>
      <c r="AN136" s="78" t="str">
        <f>IF(ISBLANK(AC136),"",IF(OR(AC136="DNS",AC136="DNF"),"1000.00",IF(ISBLANK(AD136),AC136,AC136+VLOOKUP(AD136,[1]Lists!$B$5:$C$14,2,0))))</f>
        <v/>
      </c>
      <c r="AO136" s="79" t="str">
        <f t="shared" si="0"/>
        <v/>
      </c>
      <c r="AP136" s="79" t="str">
        <f t="shared" si="1"/>
        <v/>
      </c>
      <c r="AQ136" s="80"/>
      <c r="AR136" s="81"/>
      <c r="AS136" s="82"/>
      <c r="AT136" s="81"/>
      <c r="AU136" s="82"/>
      <c r="AV136" s="81"/>
      <c r="AW136" s="82"/>
      <c r="AX136" s="81"/>
      <c r="AY136" s="82"/>
      <c r="AZ136" s="81"/>
      <c r="BA136" s="82"/>
      <c r="BB136" s="81"/>
      <c r="BC136" s="82"/>
      <c r="BD136" s="81"/>
      <c r="BE136" s="82"/>
      <c r="BF136" s="81"/>
      <c r="BG136" s="82"/>
      <c r="BH136" s="81"/>
      <c r="BI136" s="82"/>
      <c r="BJ136" s="81"/>
      <c r="BK136" s="76" t="str">
        <f>IF(ISBLANK(AQ136),"",IF(OR(AQ136="DNS",AQ136="DNF"),"1000.00",IF(ISBLANK(AR136),AQ136,AQ136+VLOOKUP(AR136,[1]Lists!$B$5:$C$14,2,0))))</f>
        <v/>
      </c>
      <c r="BL136" s="77" t="str">
        <f>IF(ISBLANK(AS136),"",IF(OR(AS136="DNS",AS136="DNF"),"1000.00",IF(ISBLANK(AT136),AS136,AS136+VLOOKUP(AT136,[1]Lists!$B$5:$C$14,2,0))))</f>
        <v/>
      </c>
      <c r="BM136" s="77" t="str">
        <f>IF(ISBLANK(AU136),"",IF(OR(AU136="DNS",AU136="DNF"),"1000.00",IF(ISBLANK(AV136),AU136,AU136+VLOOKUP(AV136,[1]Lists!$B$5:$C$14,2,0))))</f>
        <v/>
      </c>
      <c r="BN136" s="77" t="str">
        <f>IF(ISBLANK(AW136),"",IF(OR(AW136="DNS",AW136="DNF"),"1000.00",IF(ISBLANK(AX136),AW136,AW136+VLOOKUP(AX136,[1]Lists!$B$5:$C$14,2,0))))</f>
        <v/>
      </c>
      <c r="BO136" s="77" t="str">
        <f>IF(ISBLANK(AY136),"",IF(OR(AY136="DNS",AY136="DNF"),"1000.00",IF(ISBLANK(AZ136),AY136,AY136+VLOOKUP(AZ136,[1]Lists!$B$5:$C$14,2,0))))</f>
        <v/>
      </c>
      <c r="BP136" s="77" t="str">
        <f>IF(ISBLANK(BA136),"",IF(OR(BA136="DNS",BA136="DNF"),"1000.00",IF(ISBLANK(BB136),BA136,BA136+VLOOKUP(BB136,[1]Lists!$B$5:$C$14,2,0))))</f>
        <v/>
      </c>
      <c r="BQ136" s="77" t="str">
        <f>IF(ISBLANK(BC136),"",IF(OR(BC136="DNS",BC136="DNF"),"1000.00",IF(ISBLANK(BD136),BC136,BC136+VLOOKUP(BD136,[1]Lists!$B$5:$C$14,2,0))))</f>
        <v/>
      </c>
      <c r="BR136" s="77" t="str">
        <f>IF(ISBLANK(BE136),"",IF(OR(BE136="DNS",BE136="DNF"),"1000.00",IF(ISBLANK(BF136),BE136,BE136+VLOOKUP(BF136,[1]Lists!$B$5:$C$14,2,0))))</f>
        <v/>
      </c>
      <c r="BS136" s="77" t="str">
        <f>IF(ISBLANK(BG136),"",IF(OR(BG136="DNS",BG136="DNF"),"1000.00",IF(ISBLANK(BH136),BG136,BG136+VLOOKUP(BH136,[1]Lists!$B$5:$C$14,2,0))))</f>
        <v/>
      </c>
      <c r="BT136" s="78" t="str">
        <f>IF(ISBLANK(BI136),"",IF(OR(BI136="DNS",BI136="DNF"),"1000.00",IF(ISBLANK(BJ136),BI136,BI136+VLOOKUP(BJ136,[1]Lists!$B$5:$C$14,2,0))))</f>
        <v/>
      </c>
      <c r="BU136" s="79" t="str">
        <f t="shared" si="2"/>
        <v/>
      </c>
      <c r="BV136" s="79" t="str">
        <f>IF('[1]VCAS Entry List'!A138="","",IF(A136="","Enter No.",IF(F136="","Enter Class",IF($G$8="Single",AP136,IF(ISERROR(AO136+BU136),"DNQ",AO136+BU136)))))</f>
        <v/>
      </c>
      <c r="BW136" s="83" t="str">
        <f t="shared" si="3"/>
        <v/>
      </c>
      <c r="BX136" s="84" t="str">
        <f t="shared" si="4"/>
        <v/>
      </c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1:95" x14ac:dyDescent="0.25">
      <c r="A137" s="65"/>
      <c r="B137" s="66" t="str">
        <f>IF(ISBLANK('[1]VCAS Entry List'!A139),"",'[1]VCAS Entry List'!A139)</f>
        <v/>
      </c>
      <c r="C137" s="66" t="str">
        <f>IF(ISBLANK('[1]VCAS Entry List'!B139&amp;" "&amp;'[1]VCAS Entry List'!C139&amp;" "&amp;'[1]VCAS Entry List'!D139),"",'[1]VCAS Entry List'!B139&amp;" "&amp;'[1]VCAS Entry List'!C139&amp;" "&amp;'[1]VCAS Entry List'!D139)</f>
        <v xml:space="preserve">  </v>
      </c>
      <c r="D137" s="67" t="str">
        <f>IF(ISBLANK('[1]VCAS Entry List'!B139),"",'[1]VCAS Entry List'!B139)</f>
        <v/>
      </c>
      <c r="E137" s="67" t="str">
        <f>IF(ISBLANK('[1]VCAS Entry List'!C139),"",'[1]VCAS Entry List'!C139)</f>
        <v/>
      </c>
      <c r="F137" s="68" t="str">
        <f>IF(ISBLANK('[1]VCAS Entry List'!D139),"",'[1]VCAS Entry List'!D139)</f>
        <v/>
      </c>
      <c r="G137" s="69" t="str">
        <f>IF(ISBLANK('[1]VCAS Entry List'!E139),"",'[1]VCAS Entry List'!E139)</f>
        <v/>
      </c>
      <c r="H137" s="70" t="str">
        <f>IF(ISBLANK('[1]VCAS Entry List'!F139),"",'[1]VCAS Entry List'!F139)</f>
        <v/>
      </c>
      <c r="I137" s="71" t="str">
        <f>IF(ISBLANK('[1]VCAS Entry List'!G139),"",'[1]VCAS Entry List'!G139)</f>
        <v/>
      </c>
      <c r="J137" s="72" t="str">
        <f>IF(ISBLANK('[1]VCAS Entry List'!H139),"",'[1]VCAS Entry List'!H139)</f>
        <v/>
      </c>
      <c r="K137" s="73"/>
      <c r="L137" s="74"/>
      <c r="M137" s="75"/>
      <c r="N137" s="74"/>
      <c r="O137" s="75"/>
      <c r="P137" s="74"/>
      <c r="Q137" s="75"/>
      <c r="R137" s="74"/>
      <c r="S137" s="75"/>
      <c r="T137" s="74"/>
      <c r="U137" s="75"/>
      <c r="V137" s="74"/>
      <c r="W137" s="75"/>
      <c r="X137" s="74"/>
      <c r="Y137" s="75"/>
      <c r="Z137" s="74"/>
      <c r="AA137" s="75"/>
      <c r="AB137" s="74"/>
      <c r="AC137" s="75"/>
      <c r="AD137" s="74"/>
      <c r="AE137" s="76" t="str">
        <f>IF(ISBLANK(K137),"",IF(OR(K137="DNS",K137="DNF"),"1000.00",IF(ISBLANK(L137),K137,K137+VLOOKUP(L137,[1]Lists!$B$5:$C$14,2,0))))</f>
        <v/>
      </c>
      <c r="AF137" s="77" t="str">
        <f>IF(ISBLANK(M137),"",IF(OR(M137="DNS",M137="DNF"),"1000.00",IF(ISBLANK(N137),M137,M137+VLOOKUP(N137,[1]Lists!$B$5:$C$14,2,0))))</f>
        <v/>
      </c>
      <c r="AG137" s="77" t="str">
        <f>IF(ISBLANK(O137),"",IF(OR(O137="DNS",O137="DNF"),"1000.00",IF(ISBLANK(P137),O137,O137+VLOOKUP(P137,[1]Lists!$B$5:$C$14,2,0))))</f>
        <v/>
      </c>
      <c r="AH137" s="77" t="str">
        <f>IF(ISBLANK(Q137),"",IF(OR(Q137="DNS",Q137="DNF"),"1000.00",IF(ISBLANK(R137),Q137,Q137+VLOOKUP(R137,[1]Lists!$B$5:$C$14,2,0))))</f>
        <v/>
      </c>
      <c r="AI137" s="77" t="str">
        <f>IF(ISBLANK(S137),"",IF(OR(S137="DNS",S137="DNF"),"1000.00",IF(ISBLANK(T137),S137,S137+VLOOKUP(T137,[1]Lists!$B$5:$C$14,2,0))))</f>
        <v/>
      </c>
      <c r="AJ137" s="77" t="str">
        <f>IF(ISBLANK(U137),"",IF(OR(U137="DNS",U137="DNF"),"1000.00",IF(ISBLANK(V137),U137,U137+VLOOKUP(V137,[1]Lists!$B$5:$C$14,2,0))))</f>
        <v/>
      </c>
      <c r="AK137" s="77" t="str">
        <f>IF(ISBLANK(W137),"",IF(OR(W137="DNS",W137="DNF"),"1000.00",IF(ISBLANK(X137),W137,W137+VLOOKUP(X137,[1]Lists!$B$5:$C$14,2,0))))</f>
        <v/>
      </c>
      <c r="AL137" s="77" t="str">
        <f>IF(ISBLANK(Y137),"",IF(OR(Y137="DNS",Y137="DNF"),"1000.00",IF(ISBLANK(Z137),Y137,Y137+VLOOKUP(Z137,[1]Lists!$B$5:$C$14,2,0))))</f>
        <v/>
      </c>
      <c r="AM137" s="77" t="str">
        <f>IF(ISBLANK(AA137),"",IF(OR(AA137="DNS",AA137="DNF"),"1000.00",IF(ISBLANK(AB137),AA137,AA137+VLOOKUP(AB137,[1]Lists!$B$5:$C$14,2,0))))</f>
        <v/>
      </c>
      <c r="AN137" s="78" t="str">
        <f>IF(ISBLANK(AC137),"",IF(OR(AC137="DNS",AC137="DNF"),"1000.00",IF(ISBLANK(AD137),AC137,AC137+VLOOKUP(AD137,[1]Lists!$B$5:$C$14,2,0))))</f>
        <v/>
      </c>
      <c r="AO137" s="79" t="str">
        <f t="shared" si="0"/>
        <v/>
      </c>
      <c r="AP137" s="79" t="str">
        <f t="shared" si="1"/>
        <v/>
      </c>
      <c r="AQ137" s="80"/>
      <c r="AR137" s="81"/>
      <c r="AS137" s="82"/>
      <c r="AT137" s="81"/>
      <c r="AU137" s="82"/>
      <c r="AV137" s="81"/>
      <c r="AW137" s="82"/>
      <c r="AX137" s="81"/>
      <c r="AY137" s="82"/>
      <c r="AZ137" s="81"/>
      <c r="BA137" s="82"/>
      <c r="BB137" s="81"/>
      <c r="BC137" s="82"/>
      <c r="BD137" s="81"/>
      <c r="BE137" s="82"/>
      <c r="BF137" s="81"/>
      <c r="BG137" s="82"/>
      <c r="BH137" s="81"/>
      <c r="BI137" s="82"/>
      <c r="BJ137" s="81"/>
      <c r="BK137" s="76" t="str">
        <f>IF(ISBLANK(AQ137),"",IF(OR(AQ137="DNS",AQ137="DNF"),"1000.00",IF(ISBLANK(AR137),AQ137,AQ137+VLOOKUP(AR137,[1]Lists!$B$5:$C$14,2,0))))</f>
        <v/>
      </c>
      <c r="BL137" s="77" t="str">
        <f>IF(ISBLANK(AS137),"",IF(OR(AS137="DNS",AS137="DNF"),"1000.00",IF(ISBLANK(AT137),AS137,AS137+VLOOKUP(AT137,[1]Lists!$B$5:$C$14,2,0))))</f>
        <v/>
      </c>
      <c r="BM137" s="77" t="str">
        <f>IF(ISBLANK(AU137),"",IF(OR(AU137="DNS",AU137="DNF"),"1000.00",IF(ISBLANK(AV137),AU137,AU137+VLOOKUP(AV137,[1]Lists!$B$5:$C$14,2,0))))</f>
        <v/>
      </c>
      <c r="BN137" s="77" t="str">
        <f>IF(ISBLANK(AW137),"",IF(OR(AW137="DNS",AW137="DNF"),"1000.00",IF(ISBLANK(AX137),AW137,AW137+VLOOKUP(AX137,[1]Lists!$B$5:$C$14,2,0))))</f>
        <v/>
      </c>
      <c r="BO137" s="77" t="str">
        <f>IF(ISBLANK(AY137),"",IF(OR(AY137="DNS",AY137="DNF"),"1000.00",IF(ISBLANK(AZ137),AY137,AY137+VLOOKUP(AZ137,[1]Lists!$B$5:$C$14,2,0))))</f>
        <v/>
      </c>
      <c r="BP137" s="77" t="str">
        <f>IF(ISBLANK(BA137),"",IF(OR(BA137="DNS",BA137="DNF"),"1000.00",IF(ISBLANK(BB137),BA137,BA137+VLOOKUP(BB137,[1]Lists!$B$5:$C$14,2,0))))</f>
        <v/>
      </c>
      <c r="BQ137" s="77" t="str">
        <f>IF(ISBLANK(BC137),"",IF(OR(BC137="DNS",BC137="DNF"),"1000.00",IF(ISBLANK(BD137),BC137,BC137+VLOOKUP(BD137,[1]Lists!$B$5:$C$14,2,0))))</f>
        <v/>
      </c>
      <c r="BR137" s="77" t="str">
        <f>IF(ISBLANK(BE137),"",IF(OR(BE137="DNS",BE137="DNF"),"1000.00",IF(ISBLANK(BF137),BE137,BE137+VLOOKUP(BF137,[1]Lists!$B$5:$C$14,2,0))))</f>
        <v/>
      </c>
      <c r="BS137" s="77" t="str">
        <f>IF(ISBLANK(BG137),"",IF(OR(BG137="DNS",BG137="DNF"),"1000.00",IF(ISBLANK(BH137),BG137,BG137+VLOOKUP(BH137,[1]Lists!$B$5:$C$14,2,0))))</f>
        <v/>
      </c>
      <c r="BT137" s="78" t="str">
        <f>IF(ISBLANK(BI137),"",IF(OR(BI137="DNS",BI137="DNF"),"1000.00",IF(ISBLANK(BJ137),BI137,BI137+VLOOKUP(BJ137,[1]Lists!$B$5:$C$14,2,0))))</f>
        <v/>
      </c>
      <c r="BU137" s="79" t="str">
        <f t="shared" si="2"/>
        <v/>
      </c>
      <c r="BV137" s="79" t="str">
        <f>IF('[1]VCAS Entry List'!A139="","",IF(A137="","Enter No.",IF(F137="","Enter Class",IF($G$8="Single",AP137,IF(ISERROR(AO137+BU137),"DNQ",AO137+BU137)))))</f>
        <v/>
      </c>
      <c r="BW137" s="83" t="str">
        <f t="shared" si="3"/>
        <v/>
      </c>
      <c r="BX137" s="84" t="str">
        <f t="shared" si="4"/>
        <v/>
      </c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1:95" x14ac:dyDescent="0.25">
      <c r="A138" s="65"/>
      <c r="B138" s="66" t="str">
        <f>IF(ISBLANK('[1]VCAS Entry List'!A140),"",'[1]VCAS Entry List'!A140)</f>
        <v/>
      </c>
      <c r="C138" s="66" t="str">
        <f>IF(ISBLANK('[1]VCAS Entry List'!B140&amp;" "&amp;'[1]VCAS Entry List'!C140&amp;" "&amp;'[1]VCAS Entry List'!D140),"",'[1]VCAS Entry List'!B140&amp;" "&amp;'[1]VCAS Entry List'!C140&amp;" "&amp;'[1]VCAS Entry List'!D140)</f>
        <v xml:space="preserve">  </v>
      </c>
      <c r="D138" s="67" t="str">
        <f>IF(ISBLANK('[1]VCAS Entry List'!B140),"",'[1]VCAS Entry List'!B140)</f>
        <v/>
      </c>
      <c r="E138" s="67" t="str">
        <f>IF(ISBLANK('[1]VCAS Entry List'!C140),"",'[1]VCAS Entry List'!C140)</f>
        <v/>
      </c>
      <c r="F138" s="68" t="str">
        <f>IF(ISBLANK('[1]VCAS Entry List'!D140),"",'[1]VCAS Entry List'!D140)</f>
        <v/>
      </c>
      <c r="G138" s="69" t="str">
        <f>IF(ISBLANK('[1]VCAS Entry List'!E140),"",'[1]VCAS Entry List'!E140)</f>
        <v/>
      </c>
      <c r="H138" s="70" t="str">
        <f>IF(ISBLANK('[1]VCAS Entry List'!F140),"",'[1]VCAS Entry List'!F140)</f>
        <v/>
      </c>
      <c r="I138" s="71" t="str">
        <f>IF(ISBLANK('[1]VCAS Entry List'!G140),"",'[1]VCAS Entry List'!G140)</f>
        <v/>
      </c>
      <c r="J138" s="72" t="str">
        <f>IF(ISBLANK('[1]VCAS Entry List'!H140),"",'[1]VCAS Entry List'!H140)</f>
        <v/>
      </c>
      <c r="K138" s="73"/>
      <c r="L138" s="74"/>
      <c r="M138" s="75"/>
      <c r="N138" s="74"/>
      <c r="O138" s="75"/>
      <c r="P138" s="74"/>
      <c r="Q138" s="75"/>
      <c r="R138" s="74"/>
      <c r="S138" s="75"/>
      <c r="T138" s="74"/>
      <c r="U138" s="75"/>
      <c r="V138" s="74"/>
      <c r="W138" s="75"/>
      <c r="X138" s="74"/>
      <c r="Y138" s="75"/>
      <c r="Z138" s="74"/>
      <c r="AA138" s="75"/>
      <c r="AB138" s="74"/>
      <c r="AC138" s="75"/>
      <c r="AD138" s="74"/>
      <c r="AE138" s="76" t="str">
        <f>IF(ISBLANK(K138),"",IF(OR(K138="DNS",K138="DNF"),"1000.00",IF(ISBLANK(L138),K138,K138+VLOOKUP(L138,[1]Lists!$B$5:$C$14,2,0))))</f>
        <v/>
      </c>
      <c r="AF138" s="77" t="str">
        <f>IF(ISBLANK(M138),"",IF(OR(M138="DNS",M138="DNF"),"1000.00",IF(ISBLANK(N138),M138,M138+VLOOKUP(N138,[1]Lists!$B$5:$C$14,2,0))))</f>
        <v/>
      </c>
      <c r="AG138" s="77" t="str">
        <f>IF(ISBLANK(O138),"",IF(OR(O138="DNS",O138="DNF"),"1000.00",IF(ISBLANK(P138),O138,O138+VLOOKUP(P138,[1]Lists!$B$5:$C$14,2,0))))</f>
        <v/>
      </c>
      <c r="AH138" s="77" t="str">
        <f>IF(ISBLANK(Q138),"",IF(OR(Q138="DNS",Q138="DNF"),"1000.00",IF(ISBLANK(R138),Q138,Q138+VLOOKUP(R138,[1]Lists!$B$5:$C$14,2,0))))</f>
        <v/>
      </c>
      <c r="AI138" s="77" t="str">
        <f>IF(ISBLANK(S138),"",IF(OR(S138="DNS",S138="DNF"),"1000.00",IF(ISBLANK(T138),S138,S138+VLOOKUP(T138,[1]Lists!$B$5:$C$14,2,0))))</f>
        <v/>
      </c>
      <c r="AJ138" s="77" t="str">
        <f>IF(ISBLANK(U138),"",IF(OR(U138="DNS",U138="DNF"),"1000.00",IF(ISBLANK(V138),U138,U138+VLOOKUP(V138,[1]Lists!$B$5:$C$14,2,0))))</f>
        <v/>
      </c>
      <c r="AK138" s="77" t="str">
        <f>IF(ISBLANK(W138),"",IF(OR(W138="DNS",W138="DNF"),"1000.00",IF(ISBLANK(X138),W138,W138+VLOOKUP(X138,[1]Lists!$B$5:$C$14,2,0))))</f>
        <v/>
      </c>
      <c r="AL138" s="77" t="str">
        <f>IF(ISBLANK(Y138),"",IF(OR(Y138="DNS",Y138="DNF"),"1000.00",IF(ISBLANK(Z138),Y138,Y138+VLOOKUP(Z138,[1]Lists!$B$5:$C$14,2,0))))</f>
        <v/>
      </c>
      <c r="AM138" s="77" t="str">
        <f>IF(ISBLANK(AA138),"",IF(OR(AA138="DNS",AA138="DNF"),"1000.00",IF(ISBLANK(AB138),AA138,AA138+VLOOKUP(AB138,[1]Lists!$B$5:$C$14,2,0))))</f>
        <v/>
      </c>
      <c r="AN138" s="78" t="str">
        <f>IF(ISBLANK(AC138),"",IF(OR(AC138="DNS",AC138="DNF"),"1000.00",IF(ISBLANK(AD138),AC138,AC138+VLOOKUP(AD138,[1]Lists!$B$5:$C$14,2,0))))</f>
        <v/>
      </c>
      <c r="AO138" s="79" t="str">
        <f t="shared" si="0"/>
        <v/>
      </c>
      <c r="AP138" s="79" t="str">
        <f t="shared" si="1"/>
        <v/>
      </c>
      <c r="AQ138" s="80"/>
      <c r="AR138" s="81"/>
      <c r="AS138" s="82"/>
      <c r="AT138" s="81"/>
      <c r="AU138" s="82"/>
      <c r="AV138" s="81"/>
      <c r="AW138" s="82"/>
      <c r="AX138" s="81"/>
      <c r="AY138" s="82"/>
      <c r="AZ138" s="81"/>
      <c r="BA138" s="82"/>
      <c r="BB138" s="81"/>
      <c r="BC138" s="82"/>
      <c r="BD138" s="81"/>
      <c r="BE138" s="82"/>
      <c r="BF138" s="81"/>
      <c r="BG138" s="82"/>
      <c r="BH138" s="81"/>
      <c r="BI138" s="82"/>
      <c r="BJ138" s="81"/>
      <c r="BK138" s="76" t="str">
        <f>IF(ISBLANK(AQ138),"",IF(OR(AQ138="DNS",AQ138="DNF"),"1000.00",IF(ISBLANK(AR138),AQ138,AQ138+VLOOKUP(AR138,[1]Lists!$B$5:$C$14,2,0))))</f>
        <v/>
      </c>
      <c r="BL138" s="77" t="str">
        <f>IF(ISBLANK(AS138),"",IF(OR(AS138="DNS",AS138="DNF"),"1000.00",IF(ISBLANK(AT138),AS138,AS138+VLOOKUP(AT138,[1]Lists!$B$5:$C$14,2,0))))</f>
        <v/>
      </c>
      <c r="BM138" s="77" t="str">
        <f>IF(ISBLANK(AU138),"",IF(OR(AU138="DNS",AU138="DNF"),"1000.00",IF(ISBLANK(AV138),AU138,AU138+VLOOKUP(AV138,[1]Lists!$B$5:$C$14,2,0))))</f>
        <v/>
      </c>
      <c r="BN138" s="77" t="str">
        <f>IF(ISBLANK(AW138),"",IF(OR(AW138="DNS",AW138="DNF"),"1000.00",IF(ISBLANK(AX138),AW138,AW138+VLOOKUP(AX138,[1]Lists!$B$5:$C$14,2,0))))</f>
        <v/>
      </c>
      <c r="BO138" s="77" t="str">
        <f>IF(ISBLANK(AY138),"",IF(OR(AY138="DNS",AY138="DNF"),"1000.00",IF(ISBLANK(AZ138),AY138,AY138+VLOOKUP(AZ138,[1]Lists!$B$5:$C$14,2,0))))</f>
        <v/>
      </c>
      <c r="BP138" s="77" t="str">
        <f>IF(ISBLANK(BA138),"",IF(OR(BA138="DNS",BA138="DNF"),"1000.00",IF(ISBLANK(BB138),BA138,BA138+VLOOKUP(BB138,[1]Lists!$B$5:$C$14,2,0))))</f>
        <v/>
      </c>
      <c r="BQ138" s="77" t="str">
        <f>IF(ISBLANK(BC138),"",IF(OR(BC138="DNS",BC138="DNF"),"1000.00",IF(ISBLANK(BD138),BC138,BC138+VLOOKUP(BD138,[1]Lists!$B$5:$C$14,2,0))))</f>
        <v/>
      </c>
      <c r="BR138" s="77" t="str">
        <f>IF(ISBLANK(BE138),"",IF(OR(BE138="DNS",BE138="DNF"),"1000.00",IF(ISBLANK(BF138),BE138,BE138+VLOOKUP(BF138,[1]Lists!$B$5:$C$14,2,0))))</f>
        <v/>
      </c>
      <c r="BS138" s="77" t="str">
        <f>IF(ISBLANK(BG138),"",IF(OR(BG138="DNS",BG138="DNF"),"1000.00",IF(ISBLANK(BH138),BG138,BG138+VLOOKUP(BH138,[1]Lists!$B$5:$C$14,2,0))))</f>
        <v/>
      </c>
      <c r="BT138" s="78" t="str">
        <f>IF(ISBLANK(BI138),"",IF(OR(BI138="DNS",BI138="DNF"),"1000.00",IF(ISBLANK(BJ138),BI138,BI138+VLOOKUP(BJ138,[1]Lists!$B$5:$C$14,2,0))))</f>
        <v/>
      </c>
      <c r="BU138" s="79" t="str">
        <f t="shared" si="2"/>
        <v/>
      </c>
      <c r="BV138" s="79" t="str">
        <f>IF('[1]VCAS Entry List'!A140="","",IF(A138="","Enter No.",IF(F138="","Enter Class",IF($G$8="Single",AP138,IF(ISERROR(AO138+BU138),"DNQ",AO138+BU138)))))</f>
        <v/>
      </c>
      <c r="BW138" s="83" t="str">
        <f t="shared" si="3"/>
        <v/>
      </c>
      <c r="BX138" s="84" t="str">
        <f t="shared" si="4"/>
        <v/>
      </c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1:95" x14ac:dyDescent="0.25">
      <c r="A139" s="65"/>
      <c r="B139" s="66" t="str">
        <f>IF(ISBLANK('[1]VCAS Entry List'!A141),"",'[1]VCAS Entry List'!A141)</f>
        <v/>
      </c>
      <c r="C139" s="66" t="str">
        <f>IF(ISBLANK('[1]VCAS Entry List'!B141&amp;" "&amp;'[1]VCAS Entry List'!C141&amp;" "&amp;'[1]VCAS Entry List'!D141),"",'[1]VCAS Entry List'!B141&amp;" "&amp;'[1]VCAS Entry List'!C141&amp;" "&amp;'[1]VCAS Entry List'!D141)</f>
        <v xml:space="preserve">  </v>
      </c>
      <c r="D139" s="67" t="str">
        <f>IF(ISBLANK('[1]VCAS Entry List'!B141),"",'[1]VCAS Entry List'!B141)</f>
        <v/>
      </c>
      <c r="E139" s="67" t="str">
        <f>IF(ISBLANK('[1]VCAS Entry List'!C141),"",'[1]VCAS Entry List'!C141)</f>
        <v/>
      </c>
      <c r="F139" s="68" t="str">
        <f>IF(ISBLANK('[1]VCAS Entry List'!D141),"",'[1]VCAS Entry List'!D141)</f>
        <v/>
      </c>
      <c r="G139" s="69" t="str">
        <f>IF(ISBLANK('[1]VCAS Entry List'!E141),"",'[1]VCAS Entry List'!E141)</f>
        <v/>
      </c>
      <c r="H139" s="70" t="str">
        <f>IF(ISBLANK('[1]VCAS Entry List'!F141),"",'[1]VCAS Entry List'!F141)</f>
        <v/>
      </c>
      <c r="I139" s="71" t="str">
        <f>IF(ISBLANK('[1]VCAS Entry List'!G141),"",'[1]VCAS Entry List'!G141)</f>
        <v/>
      </c>
      <c r="J139" s="72" t="str">
        <f>IF(ISBLANK('[1]VCAS Entry List'!H141),"",'[1]VCAS Entry List'!H141)</f>
        <v/>
      </c>
      <c r="K139" s="73"/>
      <c r="L139" s="74"/>
      <c r="M139" s="75"/>
      <c r="N139" s="74"/>
      <c r="O139" s="75"/>
      <c r="P139" s="74"/>
      <c r="Q139" s="75"/>
      <c r="R139" s="74"/>
      <c r="S139" s="75"/>
      <c r="T139" s="74"/>
      <c r="U139" s="75"/>
      <c r="V139" s="74"/>
      <c r="W139" s="75"/>
      <c r="X139" s="74"/>
      <c r="Y139" s="75"/>
      <c r="Z139" s="74"/>
      <c r="AA139" s="75"/>
      <c r="AB139" s="74"/>
      <c r="AC139" s="75"/>
      <c r="AD139" s="74"/>
      <c r="AE139" s="76" t="str">
        <f>IF(ISBLANK(K139),"",IF(OR(K139="DNS",K139="DNF"),"1000.00",IF(ISBLANK(L139),K139,K139+VLOOKUP(L139,[1]Lists!$B$5:$C$14,2,0))))</f>
        <v/>
      </c>
      <c r="AF139" s="77" t="str">
        <f>IF(ISBLANK(M139),"",IF(OR(M139="DNS",M139="DNF"),"1000.00",IF(ISBLANK(N139),M139,M139+VLOOKUP(N139,[1]Lists!$B$5:$C$14,2,0))))</f>
        <v/>
      </c>
      <c r="AG139" s="77" t="str">
        <f>IF(ISBLANK(O139),"",IF(OR(O139="DNS",O139="DNF"),"1000.00",IF(ISBLANK(P139),O139,O139+VLOOKUP(P139,[1]Lists!$B$5:$C$14,2,0))))</f>
        <v/>
      </c>
      <c r="AH139" s="77" t="str">
        <f>IF(ISBLANK(Q139),"",IF(OR(Q139="DNS",Q139="DNF"),"1000.00",IF(ISBLANK(R139),Q139,Q139+VLOOKUP(R139,[1]Lists!$B$5:$C$14,2,0))))</f>
        <v/>
      </c>
      <c r="AI139" s="77" t="str">
        <f>IF(ISBLANK(S139),"",IF(OR(S139="DNS",S139="DNF"),"1000.00",IF(ISBLANK(T139),S139,S139+VLOOKUP(T139,[1]Lists!$B$5:$C$14,2,0))))</f>
        <v/>
      </c>
      <c r="AJ139" s="77" t="str">
        <f>IF(ISBLANK(U139),"",IF(OR(U139="DNS",U139="DNF"),"1000.00",IF(ISBLANK(V139),U139,U139+VLOOKUP(V139,[1]Lists!$B$5:$C$14,2,0))))</f>
        <v/>
      </c>
      <c r="AK139" s="77" t="str">
        <f>IF(ISBLANK(W139),"",IF(OR(W139="DNS",W139="DNF"),"1000.00",IF(ISBLANK(X139),W139,W139+VLOOKUP(X139,[1]Lists!$B$5:$C$14,2,0))))</f>
        <v/>
      </c>
      <c r="AL139" s="77" t="str">
        <f>IF(ISBLANK(Y139),"",IF(OR(Y139="DNS",Y139="DNF"),"1000.00",IF(ISBLANK(Z139),Y139,Y139+VLOOKUP(Z139,[1]Lists!$B$5:$C$14,2,0))))</f>
        <v/>
      </c>
      <c r="AM139" s="77" t="str">
        <f>IF(ISBLANK(AA139),"",IF(OR(AA139="DNS",AA139="DNF"),"1000.00",IF(ISBLANK(AB139),AA139,AA139+VLOOKUP(AB139,[1]Lists!$B$5:$C$14,2,0))))</f>
        <v/>
      </c>
      <c r="AN139" s="78" t="str">
        <f>IF(ISBLANK(AC139),"",IF(OR(AC139="DNS",AC139="DNF"),"1000.00",IF(ISBLANK(AD139),AC139,AC139+VLOOKUP(AD139,[1]Lists!$B$5:$C$14,2,0))))</f>
        <v/>
      </c>
      <c r="AO139" s="79" t="str">
        <f t="shared" si="0"/>
        <v/>
      </c>
      <c r="AP139" s="79" t="str">
        <f t="shared" si="1"/>
        <v/>
      </c>
      <c r="AQ139" s="80"/>
      <c r="AR139" s="81"/>
      <c r="AS139" s="82"/>
      <c r="AT139" s="81"/>
      <c r="AU139" s="82"/>
      <c r="AV139" s="81"/>
      <c r="AW139" s="82"/>
      <c r="AX139" s="81"/>
      <c r="AY139" s="82"/>
      <c r="AZ139" s="81"/>
      <c r="BA139" s="82"/>
      <c r="BB139" s="81"/>
      <c r="BC139" s="82"/>
      <c r="BD139" s="81"/>
      <c r="BE139" s="82"/>
      <c r="BF139" s="81"/>
      <c r="BG139" s="82"/>
      <c r="BH139" s="81"/>
      <c r="BI139" s="82"/>
      <c r="BJ139" s="81"/>
      <c r="BK139" s="76" t="str">
        <f>IF(ISBLANK(AQ139),"",IF(OR(AQ139="DNS",AQ139="DNF"),"1000.00",IF(ISBLANK(AR139),AQ139,AQ139+VLOOKUP(AR139,[1]Lists!$B$5:$C$14,2,0))))</f>
        <v/>
      </c>
      <c r="BL139" s="77" t="str">
        <f>IF(ISBLANK(AS139),"",IF(OR(AS139="DNS",AS139="DNF"),"1000.00",IF(ISBLANK(AT139),AS139,AS139+VLOOKUP(AT139,[1]Lists!$B$5:$C$14,2,0))))</f>
        <v/>
      </c>
      <c r="BM139" s="77" t="str">
        <f>IF(ISBLANK(AU139),"",IF(OR(AU139="DNS",AU139="DNF"),"1000.00",IF(ISBLANK(AV139),AU139,AU139+VLOOKUP(AV139,[1]Lists!$B$5:$C$14,2,0))))</f>
        <v/>
      </c>
      <c r="BN139" s="77" t="str">
        <f>IF(ISBLANK(AW139),"",IF(OR(AW139="DNS",AW139="DNF"),"1000.00",IF(ISBLANK(AX139),AW139,AW139+VLOOKUP(AX139,[1]Lists!$B$5:$C$14,2,0))))</f>
        <v/>
      </c>
      <c r="BO139" s="77" t="str">
        <f>IF(ISBLANK(AY139),"",IF(OR(AY139="DNS",AY139="DNF"),"1000.00",IF(ISBLANK(AZ139),AY139,AY139+VLOOKUP(AZ139,[1]Lists!$B$5:$C$14,2,0))))</f>
        <v/>
      </c>
      <c r="BP139" s="77" t="str">
        <f>IF(ISBLANK(BA139),"",IF(OR(BA139="DNS",BA139="DNF"),"1000.00",IF(ISBLANK(BB139),BA139,BA139+VLOOKUP(BB139,[1]Lists!$B$5:$C$14,2,0))))</f>
        <v/>
      </c>
      <c r="BQ139" s="77" t="str">
        <f>IF(ISBLANK(BC139),"",IF(OR(BC139="DNS",BC139="DNF"),"1000.00",IF(ISBLANK(BD139),BC139,BC139+VLOOKUP(BD139,[1]Lists!$B$5:$C$14,2,0))))</f>
        <v/>
      </c>
      <c r="BR139" s="77" t="str">
        <f>IF(ISBLANK(BE139),"",IF(OR(BE139="DNS",BE139="DNF"),"1000.00",IF(ISBLANK(BF139),BE139,BE139+VLOOKUP(BF139,[1]Lists!$B$5:$C$14,2,0))))</f>
        <v/>
      </c>
      <c r="BS139" s="77" t="str">
        <f>IF(ISBLANK(BG139),"",IF(OR(BG139="DNS",BG139="DNF"),"1000.00",IF(ISBLANK(BH139),BG139,BG139+VLOOKUP(BH139,[1]Lists!$B$5:$C$14,2,0))))</f>
        <v/>
      </c>
      <c r="BT139" s="78" t="str">
        <f>IF(ISBLANK(BI139),"",IF(OR(BI139="DNS",BI139="DNF"),"1000.00",IF(ISBLANK(BJ139),BI139,BI139+VLOOKUP(BJ139,[1]Lists!$B$5:$C$14,2,0))))</f>
        <v/>
      </c>
      <c r="BU139" s="79" t="str">
        <f t="shared" si="2"/>
        <v/>
      </c>
      <c r="BV139" s="79" t="str">
        <f>IF('[1]VCAS Entry List'!A141="","",IF(A139="","Enter No.",IF(F139="","Enter Class",IF($G$8="Single",AP139,IF(ISERROR(AO139+BU139),"DNQ",AO139+BU139)))))</f>
        <v/>
      </c>
      <c r="BW139" s="83" t="str">
        <f t="shared" si="3"/>
        <v/>
      </c>
      <c r="BX139" s="84" t="str">
        <f t="shared" si="4"/>
        <v/>
      </c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1:95" x14ac:dyDescent="0.25">
      <c r="A140" s="65"/>
      <c r="B140" s="66" t="str">
        <f>IF(ISBLANK('[1]VCAS Entry List'!A142),"",'[1]VCAS Entry List'!A142)</f>
        <v/>
      </c>
      <c r="C140" s="66" t="str">
        <f>IF(ISBLANK('[1]VCAS Entry List'!B142&amp;" "&amp;'[1]VCAS Entry List'!C142&amp;" "&amp;'[1]VCAS Entry List'!D142),"",'[1]VCAS Entry List'!B142&amp;" "&amp;'[1]VCAS Entry List'!C142&amp;" "&amp;'[1]VCAS Entry List'!D142)</f>
        <v xml:space="preserve">  </v>
      </c>
      <c r="D140" s="67" t="str">
        <f>IF(ISBLANK('[1]VCAS Entry List'!B142),"",'[1]VCAS Entry List'!B142)</f>
        <v/>
      </c>
      <c r="E140" s="67" t="str">
        <f>IF(ISBLANK('[1]VCAS Entry List'!C142),"",'[1]VCAS Entry List'!C142)</f>
        <v/>
      </c>
      <c r="F140" s="68" t="str">
        <f>IF(ISBLANK('[1]VCAS Entry List'!D142),"",'[1]VCAS Entry List'!D142)</f>
        <v/>
      </c>
      <c r="G140" s="69" t="str">
        <f>IF(ISBLANK('[1]VCAS Entry List'!E142),"",'[1]VCAS Entry List'!E142)</f>
        <v/>
      </c>
      <c r="H140" s="70" t="str">
        <f>IF(ISBLANK('[1]VCAS Entry List'!F142),"",'[1]VCAS Entry List'!F142)</f>
        <v/>
      </c>
      <c r="I140" s="71" t="str">
        <f>IF(ISBLANK('[1]VCAS Entry List'!G142),"",'[1]VCAS Entry List'!G142)</f>
        <v/>
      </c>
      <c r="J140" s="72" t="str">
        <f>IF(ISBLANK('[1]VCAS Entry List'!H142),"",'[1]VCAS Entry List'!H142)</f>
        <v/>
      </c>
      <c r="K140" s="73"/>
      <c r="L140" s="74"/>
      <c r="M140" s="75"/>
      <c r="N140" s="74"/>
      <c r="O140" s="75"/>
      <c r="P140" s="74"/>
      <c r="Q140" s="75"/>
      <c r="R140" s="74"/>
      <c r="S140" s="75"/>
      <c r="T140" s="74"/>
      <c r="U140" s="75"/>
      <c r="V140" s="74"/>
      <c r="W140" s="75"/>
      <c r="X140" s="74"/>
      <c r="Y140" s="75"/>
      <c r="Z140" s="74"/>
      <c r="AA140" s="75"/>
      <c r="AB140" s="74"/>
      <c r="AC140" s="75"/>
      <c r="AD140" s="74"/>
      <c r="AE140" s="76" t="str">
        <f>IF(ISBLANK(K140),"",IF(OR(K140="DNS",K140="DNF"),"1000.00",IF(ISBLANK(L140),K140,K140+VLOOKUP(L140,[1]Lists!$B$5:$C$14,2,0))))</f>
        <v/>
      </c>
      <c r="AF140" s="77" t="str">
        <f>IF(ISBLANK(M140),"",IF(OR(M140="DNS",M140="DNF"),"1000.00",IF(ISBLANK(N140),M140,M140+VLOOKUP(N140,[1]Lists!$B$5:$C$14,2,0))))</f>
        <v/>
      </c>
      <c r="AG140" s="77" t="str">
        <f>IF(ISBLANK(O140),"",IF(OR(O140="DNS",O140="DNF"),"1000.00",IF(ISBLANK(P140),O140,O140+VLOOKUP(P140,[1]Lists!$B$5:$C$14,2,0))))</f>
        <v/>
      </c>
      <c r="AH140" s="77" t="str">
        <f>IF(ISBLANK(Q140),"",IF(OR(Q140="DNS",Q140="DNF"),"1000.00",IF(ISBLANK(R140),Q140,Q140+VLOOKUP(R140,[1]Lists!$B$5:$C$14,2,0))))</f>
        <v/>
      </c>
      <c r="AI140" s="77" t="str">
        <f>IF(ISBLANK(S140),"",IF(OR(S140="DNS",S140="DNF"),"1000.00",IF(ISBLANK(T140),S140,S140+VLOOKUP(T140,[1]Lists!$B$5:$C$14,2,0))))</f>
        <v/>
      </c>
      <c r="AJ140" s="77" t="str">
        <f>IF(ISBLANK(U140),"",IF(OR(U140="DNS",U140="DNF"),"1000.00",IF(ISBLANK(V140),U140,U140+VLOOKUP(V140,[1]Lists!$B$5:$C$14,2,0))))</f>
        <v/>
      </c>
      <c r="AK140" s="77" t="str">
        <f>IF(ISBLANK(W140),"",IF(OR(W140="DNS",W140="DNF"),"1000.00",IF(ISBLANK(X140),W140,W140+VLOOKUP(X140,[1]Lists!$B$5:$C$14,2,0))))</f>
        <v/>
      </c>
      <c r="AL140" s="77" t="str">
        <f>IF(ISBLANK(Y140),"",IF(OR(Y140="DNS",Y140="DNF"),"1000.00",IF(ISBLANK(Z140),Y140,Y140+VLOOKUP(Z140,[1]Lists!$B$5:$C$14,2,0))))</f>
        <v/>
      </c>
      <c r="AM140" s="77" t="str">
        <f>IF(ISBLANK(AA140),"",IF(OR(AA140="DNS",AA140="DNF"),"1000.00",IF(ISBLANK(AB140),AA140,AA140+VLOOKUP(AB140,[1]Lists!$B$5:$C$14,2,0))))</f>
        <v/>
      </c>
      <c r="AN140" s="78" t="str">
        <f>IF(ISBLANK(AC140),"",IF(OR(AC140="DNS",AC140="DNF"),"1000.00",IF(ISBLANK(AD140),AC140,AC140+VLOOKUP(AD140,[1]Lists!$B$5:$C$14,2,0))))</f>
        <v/>
      </c>
      <c r="AO140" s="79" t="str">
        <f t="shared" si="0"/>
        <v/>
      </c>
      <c r="AP140" s="79" t="str">
        <f t="shared" si="1"/>
        <v/>
      </c>
      <c r="AQ140" s="80"/>
      <c r="AR140" s="81"/>
      <c r="AS140" s="82"/>
      <c r="AT140" s="81"/>
      <c r="AU140" s="82"/>
      <c r="AV140" s="81"/>
      <c r="AW140" s="82"/>
      <c r="AX140" s="81"/>
      <c r="AY140" s="82"/>
      <c r="AZ140" s="81"/>
      <c r="BA140" s="82"/>
      <c r="BB140" s="81"/>
      <c r="BC140" s="82"/>
      <c r="BD140" s="81"/>
      <c r="BE140" s="82"/>
      <c r="BF140" s="81"/>
      <c r="BG140" s="82"/>
      <c r="BH140" s="81"/>
      <c r="BI140" s="82"/>
      <c r="BJ140" s="81"/>
      <c r="BK140" s="76" t="str">
        <f>IF(ISBLANK(AQ140),"",IF(OR(AQ140="DNS",AQ140="DNF"),"1000.00",IF(ISBLANK(AR140),AQ140,AQ140+VLOOKUP(AR140,[1]Lists!$B$5:$C$14,2,0))))</f>
        <v/>
      </c>
      <c r="BL140" s="77" t="str">
        <f>IF(ISBLANK(AS140),"",IF(OR(AS140="DNS",AS140="DNF"),"1000.00",IF(ISBLANK(AT140),AS140,AS140+VLOOKUP(AT140,[1]Lists!$B$5:$C$14,2,0))))</f>
        <v/>
      </c>
      <c r="BM140" s="77" t="str">
        <f>IF(ISBLANK(AU140),"",IF(OR(AU140="DNS",AU140="DNF"),"1000.00",IF(ISBLANK(AV140),AU140,AU140+VLOOKUP(AV140,[1]Lists!$B$5:$C$14,2,0))))</f>
        <v/>
      </c>
      <c r="BN140" s="77" t="str">
        <f>IF(ISBLANK(AW140),"",IF(OR(AW140="DNS",AW140="DNF"),"1000.00",IF(ISBLANK(AX140),AW140,AW140+VLOOKUP(AX140,[1]Lists!$B$5:$C$14,2,0))))</f>
        <v/>
      </c>
      <c r="BO140" s="77" t="str">
        <f>IF(ISBLANK(AY140),"",IF(OR(AY140="DNS",AY140="DNF"),"1000.00",IF(ISBLANK(AZ140),AY140,AY140+VLOOKUP(AZ140,[1]Lists!$B$5:$C$14,2,0))))</f>
        <v/>
      </c>
      <c r="BP140" s="77" t="str">
        <f>IF(ISBLANK(BA140),"",IF(OR(BA140="DNS",BA140="DNF"),"1000.00",IF(ISBLANK(BB140),BA140,BA140+VLOOKUP(BB140,[1]Lists!$B$5:$C$14,2,0))))</f>
        <v/>
      </c>
      <c r="BQ140" s="77" t="str">
        <f>IF(ISBLANK(BC140),"",IF(OR(BC140="DNS",BC140="DNF"),"1000.00",IF(ISBLANK(BD140),BC140,BC140+VLOOKUP(BD140,[1]Lists!$B$5:$C$14,2,0))))</f>
        <v/>
      </c>
      <c r="BR140" s="77" t="str">
        <f>IF(ISBLANK(BE140),"",IF(OR(BE140="DNS",BE140="DNF"),"1000.00",IF(ISBLANK(BF140),BE140,BE140+VLOOKUP(BF140,[1]Lists!$B$5:$C$14,2,0))))</f>
        <v/>
      </c>
      <c r="BS140" s="77" t="str">
        <f>IF(ISBLANK(BG140),"",IF(OR(BG140="DNS",BG140="DNF"),"1000.00",IF(ISBLANK(BH140),BG140,BG140+VLOOKUP(BH140,[1]Lists!$B$5:$C$14,2,0))))</f>
        <v/>
      </c>
      <c r="BT140" s="78" t="str">
        <f>IF(ISBLANK(BI140),"",IF(OR(BI140="DNS",BI140="DNF"),"1000.00",IF(ISBLANK(BJ140),BI140,BI140+VLOOKUP(BJ140,[1]Lists!$B$5:$C$14,2,0))))</f>
        <v/>
      </c>
      <c r="BU140" s="79" t="str">
        <f t="shared" si="2"/>
        <v/>
      </c>
      <c r="BV140" s="79" t="str">
        <f>IF('[1]VCAS Entry List'!A142="","",IF(A140="","Enter No.",IF(F140="","Enter Class",IF($G$8="Single",AP140,IF(ISERROR(AO140+BU140),"DNQ",AO140+BU140)))))</f>
        <v/>
      </c>
      <c r="BW140" s="83" t="str">
        <f t="shared" si="3"/>
        <v/>
      </c>
      <c r="BX140" s="84" t="str">
        <f t="shared" si="4"/>
        <v/>
      </c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1:95" x14ac:dyDescent="0.25">
      <c r="A141" s="65"/>
      <c r="B141" s="66" t="str">
        <f>IF(ISBLANK('[1]VCAS Entry List'!A143),"",'[1]VCAS Entry List'!A143)</f>
        <v/>
      </c>
      <c r="C141" s="66" t="str">
        <f>IF(ISBLANK('[1]VCAS Entry List'!B143&amp;" "&amp;'[1]VCAS Entry List'!C143&amp;" "&amp;'[1]VCAS Entry List'!D143),"",'[1]VCAS Entry List'!B143&amp;" "&amp;'[1]VCAS Entry List'!C143&amp;" "&amp;'[1]VCAS Entry List'!D143)</f>
        <v xml:space="preserve">  </v>
      </c>
      <c r="D141" s="67" t="str">
        <f>IF(ISBLANK('[1]VCAS Entry List'!B143),"",'[1]VCAS Entry List'!B143)</f>
        <v/>
      </c>
      <c r="E141" s="67" t="str">
        <f>IF(ISBLANK('[1]VCAS Entry List'!C143),"",'[1]VCAS Entry List'!C143)</f>
        <v/>
      </c>
      <c r="F141" s="68" t="str">
        <f>IF(ISBLANK('[1]VCAS Entry List'!D143),"",'[1]VCAS Entry List'!D143)</f>
        <v/>
      </c>
      <c r="G141" s="69" t="str">
        <f>IF(ISBLANK('[1]VCAS Entry List'!E143),"",'[1]VCAS Entry List'!E143)</f>
        <v/>
      </c>
      <c r="H141" s="70" t="str">
        <f>IF(ISBLANK('[1]VCAS Entry List'!F143),"",'[1]VCAS Entry List'!F143)</f>
        <v/>
      </c>
      <c r="I141" s="71" t="str">
        <f>IF(ISBLANK('[1]VCAS Entry List'!G143),"",'[1]VCAS Entry List'!G143)</f>
        <v/>
      </c>
      <c r="J141" s="72" t="str">
        <f>IF(ISBLANK('[1]VCAS Entry List'!H143),"",'[1]VCAS Entry List'!H143)</f>
        <v/>
      </c>
      <c r="K141" s="73"/>
      <c r="L141" s="74"/>
      <c r="M141" s="75"/>
      <c r="N141" s="74"/>
      <c r="O141" s="75"/>
      <c r="P141" s="74"/>
      <c r="Q141" s="75"/>
      <c r="R141" s="74"/>
      <c r="S141" s="75"/>
      <c r="T141" s="74"/>
      <c r="U141" s="75"/>
      <c r="V141" s="74"/>
      <c r="W141" s="75"/>
      <c r="X141" s="74"/>
      <c r="Y141" s="75"/>
      <c r="Z141" s="74"/>
      <c r="AA141" s="75"/>
      <c r="AB141" s="74"/>
      <c r="AC141" s="75"/>
      <c r="AD141" s="74"/>
      <c r="AE141" s="76" t="str">
        <f>IF(ISBLANK(K141),"",IF(OR(K141="DNS",K141="DNF"),"1000.00",IF(ISBLANK(L141),K141,K141+VLOOKUP(L141,[1]Lists!$B$5:$C$14,2,0))))</f>
        <v/>
      </c>
      <c r="AF141" s="77" t="str">
        <f>IF(ISBLANK(M141),"",IF(OR(M141="DNS",M141="DNF"),"1000.00",IF(ISBLANK(N141),M141,M141+VLOOKUP(N141,[1]Lists!$B$5:$C$14,2,0))))</f>
        <v/>
      </c>
      <c r="AG141" s="77" t="str">
        <f>IF(ISBLANK(O141),"",IF(OR(O141="DNS",O141="DNF"),"1000.00",IF(ISBLANK(P141),O141,O141+VLOOKUP(P141,[1]Lists!$B$5:$C$14,2,0))))</f>
        <v/>
      </c>
      <c r="AH141" s="77" t="str">
        <f>IF(ISBLANK(Q141),"",IF(OR(Q141="DNS",Q141="DNF"),"1000.00",IF(ISBLANK(R141),Q141,Q141+VLOOKUP(R141,[1]Lists!$B$5:$C$14,2,0))))</f>
        <v/>
      </c>
      <c r="AI141" s="77" t="str">
        <f>IF(ISBLANK(S141),"",IF(OR(S141="DNS",S141="DNF"),"1000.00",IF(ISBLANK(T141),S141,S141+VLOOKUP(T141,[1]Lists!$B$5:$C$14,2,0))))</f>
        <v/>
      </c>
      <c r="AJ141" s="77" t="str">
        <f>IF(ISBLANK(U141),"",IF(OR(U141="DNS",U141="DNF"),"1000.00",IF(ISBLANK(V141),U141,U141+VLOOKUP(V141,[1]Lists!$B$5:$C$14,2,0))))</f>
        <v/>
      </c>
      <c r="AK141" s="77" t="str">
        <f>IF(ISBLANK(W141),"",IF(OR(W141="DNS",W141="DNF"),"1000.00",IF(ISBLANK(X141),W141,W141+VLOOKUP(X141,[1]Lists!$B$5:$C$14,2,0))))</f>
        <v/>
      </c>
      <c r="AL141" s="77" t="str">
        <f>IF(ISBLANK(Y141),"",IF(OR(Y141="DNS",Y141="DNF"),"1000.00",IF(ISBLANK(Z141),Y141,Y141+VLOOKUP(Z141,[1]Lists!$B$5:$C$14,2,0))))</f>
        <v/>
      </c>
      <c r="AM141" s="77" t="str">
        <f>IF(ISBLANK(AA141),"",IF(OR(AA141="DNS",AA141="DNF"),"1000.00",IF(ISBLANK(AB141),AA141,AA141+VLOOKUP(AB141,[1]Lists!$B$5:$C$14,2,0))))</f>
        <v/>
      </c>
      <c r="AN141" s="78" t="str">
        <f>IF(ISBLANK(AC141),"",IF(OR(AC141="DNS",AC141="DNF"),"1000.00",IF(ISBLANK(AD141),AC141,AC141+VLOOKUP(AD141,[1]Lists!$B$5:$C$14,2,0))))</f>
        <v/>
      </c>
      <c r="AO141" s="79" t="str">
        <f t="shared" si="0"/>
        <v/>
      </c>
      <c r="AP141" s="79" t="str">
        <f t="shared" si="1"/>
        <v/>
      </c>
      <c r="AQ141" s="80"/>
      <c r="AR141" s="81"/>
      <c r="AS141" s="82"/>
      <c r="AT141" s="81"/>
      <c r="AU141" s="82"/>
      <c r="AV141" s="81"/>
      <c r="AW141" s="82"/>
      <c r="AX141" s="81"/>
      <c r="AY141" s="82"/>
      <c r="AZ141" s="81"/>
      <c r="BA141" s="82"/>
      <c r="BB141" s="81"/>
      <c r="BC141" s="82"/>
      <c r="BD141" s="81"/>
      <c r="BE141" s="82"/>
      <c r="BF141" s="81"/>
      <c r="BG141" s="82"/>
      <c r="BH141" s="81"/>
      <c r="BI141" s="82"/>
      <c r="BJ141" s="81"/>
      <c r="BK141" s="76" t="str">
        <f>IF(ISBLANK(AQ141),"",IF(OR(AQ141="DNS",AQ141="DNF"),"1000.00",IF(ISBLANK(AR141),AQ141,AQ141+VLOOKUP(AR141,[1]Lists!$B$5:$C$14,2,0))))</f>
        <v/>
      </c>
      <c r="BL141" s="77" t="str">
        <f>IF(ISBLANK(AS141),"",IF(OR(AS141="DNS",AS141="DNF"),"1000.00",IF(ISBLANK(AT141),AS141,AS141+VLOOKUP(AT141,[1]Lists!$B$5:$C$14,2,0))))</f>
        <v/>
      </c>
      <c r="BM141" s="77" t="str">
        <f>IF(ISBLANK(AU141),"",IF(OR(AU141="DNS",AU141="DNF"),"1000.00",IF(ISBLANK(AV141),AU141,AU141+VLOOKUP(AV141,[1]Lists!$B$5:$C$14,2,0))))</f>
        <v/>
      </c>
      <c r="BN141" s="77" t="str">
        <f>IF(ISBLANK(AW141),"",IF(OR(AW141="DNS",AW141="DNF"),"1000.00",IF(ISBLANK(AX141),AW141,AW141+VLOOKUP(AX141,[1]Lists!$B$5:$C$14,2,0))))</f>
        <v/>
      </c>
      <c r="BO141" s="77" t="str">
        <f>IF(ISBLANK(AY141),"",IF(OR(AY141="DNS",AY141="DNF"),"1000.00",IF(ISBLANK(AZ141),AY141,AY141+VLOOKUP(AZ141,[1]Lists!$B$5:$C$14,2,0))))</f>
        <v/>
      </c>
      <c r="BP141" s="77" t="str">
        <f>IF(ISBLANK(BA141),"",IF(OR(BA141="DNS",BA141="DNF"),"1000.00",IF(ISBLANK(BB141),BA141,BA141+VLOOKUP(BB141,[1]Lists!$B$5:$C$14,2,0))))</f>
        <v/>
      </c>
      <c r="BQ141" s="77" t="str">
        <f>IF(ISBLANK(BC141),"",IF(OR(BC141="DNS",BC141="DNF"),"1000.00",IF(ISBLANK(BD141),BC141,BC141+VLOOKUP(BD141,[1]Lists!$B$5:$C$14,2,0))))</f>
        <v/>
      </c>
      <c r="BR141" s="77" t="str">
        <f>IF(ISBLANK(BE141),"",IF(OR(BE141="DNS",BE141="DNF"),"1000.00",IF(ISBLANK(BF141),BE141,BE141+VLOOKUP(BF141,[1]Lists!$B$5:$C$14,2,0))))</f>
        <v/>
      </c>
      <c r="BS141" s="77" t="str">
        <f>IF(ISBLANK(BG141),"",IF(OR(BG141="DNS",BG141="DNF"),"1000.00",IF(ISBLANK(BH141),BG141,BG141+VLOOKUP(BH141,[1]Lists!$B$5:$C$14,2,0))))</f>
        <v/>
      </c>
      <c r="BT141" s="78" t="str">
        <f>IF(ISBLANK(BI141),"",IF(OR(BI141="DNS",BI141="DNF"),"1000.00",IF(ISBLANK(BJ141),BI141,BI141+VLOOKUP(BJ141,[1]Lists!$B$5:$C$14,2,0))))</f>
        <v/>
      </c>
      <c r="BU141" s="79" t="str">
        <f t="shared" si="2"/>
        <v/>
      </c>
      <c r="BV141" s="79" t="str">
        <f>IF('[1]VCAS Entry List'!A143="","",IF(A141="","Enter No.",IF(F141="","Enter Class",IF($G$8="Single",AP141,IF(ISERROR(AO141+BU141),"DNQ",AO141+BU141)))))</f>
        <v/>
      </c>
      <c r="BW141" s="83" t="str">
        <f t="shared" si="3"/>
        <v/>
      </c>
      <c r="BX141" s="84" t="str">
        <f t="shared" si="4"/>
        <v/>
      </c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1:95" x14ac:dyDescent="0.25">
      <c r="A142" s="65"/>
      <c r="B142" s="66" t="str">
        <f>IF(ISBLANK('[1]VCAS Entry List'!A144),"",'[1]VCAS Entry List'!A144)</f>
        <v/>
      </c>
      <c r="C142" s="66" t="str">
        <f>IF(ISBLANK('[1]VCAS Entry List'!B144&amp;" "&amp;'[1]VCAS Entry List'!C144&amp;" "&amp;'[1]VCAS Entry List'!D144),"",'[1]VCAS Entry List'!B144&amp;" "&amp;'[1]VCAS Entry List'!C144&amp;" "&amp;'[1]VCAS Entry List'!D144)</f>
        <v xml:space="preserve">  </v>
      </c>
      <c r="D142" s="67" t="str">
        <f>IF(ISBLANK('[1]VCAS Entry List'!B144),"",'[1]VCAS Entry List'!B144)</f>
        <v/>
      </c>
      <c r="E142" s="67" t="str">
        <f>IF(ISBLANK('[1]VCAS Entry List'!C144),"",'[1]VCAS Entry List'!C144)</f>
        <v/>
      </c>
      <c r="F142" s="68" t="str">
        <f>IF(ISBLANK('[1]VCAS Entry List'!D144),"",'[1]VCAS Entry List'!D144)</f>
        <v/>
      </c>
      <c r="G142" s="69" t="str">
        <f>IF(ISBLANK('[1]VCAS Entry List'!E144),"",'[1]VCAS Entry List'!E144)</f>
        <v/>
      </c>
      <c r="H142" s="70" t="str">
        <f>IF(ISBLANK('[1]VCAS Entry List'!F144),"",'[1]VCAS Entry List'!F144)</f>
        <v/>
      </c>
      <c r="I142" s="71" t="str">
        <f>IF(ISBLANK('[1]VCAS Entry List'!G144),"",'[1]VCAS Entry List'!G144)</f>
        <v/>
      </c>
      <c r="J142" s="72" t="str">
        <f>IF(ISBLANK('[1]VCAS Entry List'!H144),"",'[1]VCAS Entry List'!H144)</f>
        <v/>
      </c>
      <c r="K142" s="73"/>
      <c r="L142" s="74"/>
      <c r="M142" s="75"/>
      <c r="N142" s="74"/>
      <c r="O142" s="75"/>
      <c r="P142" s="74"/>
      <c r="Q142" s="75"/>
      <c r="R142" s="74"/>
      <c r="S142" s="75"/>
      <c r="T142" s="74"/>
      <c r="U142" s="75"/>
      <c r="V142" s="74"/>
      <c r="W142" s="75"/>
      <c r="X142" s="74"/>
      <c r="Y142" s="75"/>
      <c r="Z142" s="74"/>
      <c r="AA142" s="75"/>
      <c r="AB142" s="74"/>
      <c r="AC142" s="75"/>
      <c r="AD142" s="74"/>
      <c r="AE142" s="76" t="str">
        <f>IF(ISBLANK(K142),"",IF(OR(K142="DNS",K142="DNF"),"1000.00",IF(ISBLANK(L142),K142,K142+VLOOKUP(L142,[1]Lists!$B$5:$C$14,2,0))))</f>
        <v/>
      </c>
      <c r="AF142" s="77" t="str">
        <f>IF(ISBLANK(M142),"",IF(OR(M142="DNS",M142="DNF"),"1000.00",IF(ISBLANK(N142),M142,M142+VLOOKUP(N142,[1]Lists!$B$5:$C$14,2,0))))</f>
        <v/>
      </c>
      <c r="AG142" s="77" t="str">
        <f>IF(ISBLANK(O142),"",IF(OR(O142="DNS",O142="DNF"),"1000.00",IF(ISBLANK(P142),O142,O142+VLOOKUP(P142,[1]Lists!$B$5:$C$14,2,0))))</f>
        <v/>
      </c>
      <c r="AH142" s="77" t="str">
        <f>IF(ISBLANK(Q142),"",IF(OR(Q142="DNS",Q142="DNF"),"1000.00",IF(ISBLANK(R142),Q142,Q142+VLOOKUP(R142,[1]Lists!$B$5:$C$14,2,0))))</f>
        <v/>
      </c>
      <c r="AI142" s="77" t="str">
        <f>IF(ISBLANK(S142),"",IF(OR(S142="DNS",S142="DNF"),"1000.00",IF(ISBLANK(T142),S142,S142+VLOOKUP(T142,[1]Lists!$B$5:$C$14,2,0))))</f>
        <v/>
      </c>
      <c r="AJ142" s="77" t="str">
        <f>IF(ISBLANK(U142),"",IF(OR(U142="DNS",U142="DNF"),"1000.00",IF(ISBLANK(V142),U142,U142+VLOOKUP(V142,[1]Lists!$B$5:$C$14,2,0))))</f>
        <v/>
      </c>
      <c r="AK142" s="77" t="str">
        <f>IF(ISBLANK(W142),"",IF(OR(W142="DNS",W142="DNF"),"1000.00",IF(ISBLANK(X142),W142,W142+VLOOKUP(X142,[1]Lists!$B$5:$C$14,2,0))))</f>
        <v/>
      </c>
      <c r="AL142" s="77" t="str">
        <f>IF(ISBLANK(Y142),"",IF(OR(Y142="DNS",Y142="DNF"),"1000.00",IF(ISBLANK(Z142),Y142,Y142+VLOOKUP(Z142,[1]Lists!$B$5:$C$14,2,0))))</f>
        <v/>
      </c>
      <c r="AM142" s="77" t="str">
        <f>IF(ISBLANK(AA142),"",IF(OR(AA142="DNS",AA142="DNF"),"1000.00",IF(ISBLANK(AB142),AA142,AA142+VLOOKUP(AB142,[1]Lists!$B$5:$C$14,2,0))))</f>
        <v/>
      </c>
      <c r="AN142" s="78" t="str">
        <f>IF(ISBLANK(AC142),"",IF(OR(AC142="DNS",AC142="DNF"),"1000.00",IF(ISBLANK(AD142),AC142,AC142+VLOOKUP(AD142,[1]Lists!$B$5:$C$14,2,0))))</f>
        <v/>
      </c>
      <c r="AO142" s="79" t="str">
        <f t="shared" si="0"/>
        <v/>
      </c>
      <c r="AP142" s="79" t="str">
        <f t="shared" si="1"/>
        <v/>
      </c>
      <c r="AQ142" s="80"/>
      <c r="AR142" s="81"/>
      <c r="AS142" s="82"/>
      <c r="AT142" s="81"/>
      <c r="AU142" s="82"/>
      <c r="AV142" s="81"/>
      <c r="AW142" s="82"/>
      <c r="AX142" s="81"/>
      <c r="AY142" s="82"/>
      <c r="AZ142" s="81"/>
      <c r="BA142" s="82"/>
      <c r="BB142" s="81"/>
      <c r="BC142" s="82"/>
      <c r="BD142" s="81"/>
      <c r="BE142" s="82"/>
      <c r="BF142" s="81"/>
      <c r="BG142" s="82"/>
      <c r="BH142" s="81"/>
      <c r="BI142" s="82"/>
      <c r="BJ142" s="81"/>
      <c r="BK142" s="76" t="str">
        <f>IF(ISBLANK(AQ142),"",IF(OR(AQ142="DNS",AQ142="DNF"),"1000.00",IF(ISBLANK(AR142),AQ142,AQ142+VLOOKUP(AR142,[1]Lists!$B$5:$C$14,2,0))))</f>
        <v/>
      </c>
      <c r="BL142" s="77" t="str">
        <f>IF(ISBLANK(AS142),"",IF(OR(AS142="DNS",AS142="DNF"),"1000.00",IF(ISBLANK(AT142),AS142,AS142+VLOOKUP(AT142,[1]Lists!$B$5:$C$14,2,0))))</f>
        <v/>
      </c>
      <c r="BM142" s="77" t="str">
        <f>IF(ISBLANK(AU142),"",IF(OR(AU142="DNS",AU142="DNF"),"1000.00",IF(ISBLANK(AV142),AU142,AU142+VLOOKUP(AV142,[1]Lists!$B$5:$C$14,2,0))))</f>
        <v/>
      </c>
      <c r="BN142" s="77" t="str">
        <f>IF(ISBLANK(AW142),"",IF(OR(AW142="DNS",AW142="DNF"),"1000.00",IF(ISBLANK(AX142),AW142,AW142+VLOOKUP(AX142,[1]Lists!$B$5:$C$14,2,0))))</f>
        <v/>
      </c>
      <c r="BO142" s="77" t="str">
        <f>IF(ISBLANK(AY142),"",IF(OR(AY142="DNS",AY142="DNF"),"1000.00",IF(ISBLANK(AZ142),AY142,AY142+VLOOKUP(AZ142,[1]Lists!$B$5:$C$14,2,0))))</f>
        <v/>
      </c>
      <c r="BP142" s="77" t="str">
        <f>IF(ISBLANK(BA142),"",IF(OR(BA142="DNS",BA142="DNF"),"1000.00",IF(ISBLANK(BB142),BA142,BA142+VLOOKUP(BB142,[1]Lists!$B$5:$C$14,2,0))))</f>
        <v/>
      </c>
      <c r="BQ142" s="77" t="str">
        <f>IF(ISBLANK(BC142),"",IF(OR(BC142="DNS",BC142="DNF"),"1000.00",IF(ISBLANK(BD142),BC142,BC142+VLOOKUP(BD142,[1]Lists!$B$5:$C$14,2,0))))</f>
        <v/>
      </c>
      <c r="BR142" s="77" t="str">
        <f>IF(ISBLANK(BE142),"",IF(OR(BE142="DNS",BE142="DNF"),"1000.00",IF(ISBLANK(BF142),BE142,BE142+VLOOKUP(BF142,[1]Lists!$B$5:$C$14,2,0))))</f>
        <v/>
      </c>
      <c r="BS142" s="77" t="str">
        <f>IF(ISBLANK(BG142),"",IF(OR(BG142="DNS",BG142="DNF"),"1000.00",IF(ISBLANK(BH142),BG142,BG142+VLOOKUP(BH142,[1]Lists!$B$5:$C$14,2,0))))</f>
        <v/>
      </c>
      <c r="BT142" s="78" t="str">
        <f>IF(ISBLANK(BI142),"",IF(OR(BI142="DNS",BI142="DNF"),"1000.00",IF(ISBLANK(BJ142),BI142,BI142+VLOOKUP(BJ142,[1]Lists!$B$5:$C$14,2,0))))</f>
        <v/>
      </c>
      <c r="BU142" s="79" t="str">
        <f t="shared" si="2"/>
        <v/>
      </c>
      <c r="BV142" s="79" t="str">
        <f>IF('[1]VCAS Entry List'!A144="","",IF(A142="","Enter No.",IF(F142="","Enter Class",IF($G$8="Single",AP142,IF(ISERROR(AO142+BU142),"DNQ",AO142+BU142)))))</f>
        <v/>
      </c>
      <c r="BW142" s="83" t="str">
        <f t="shared" si="3"/>
        <v/>
      </c>
      <c r="BX142" s="84" t="str">
        <f t="shared" si="4"/>
        <v/>
      </c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1:95" x14ac:dyDescent="0.25">
      <c r="A143" s="65"/>
      <c r="B143" s="66" t="str">
        <f>IF(ISBLANK('[1]VCAS Entry List'!A145),"",'[1]VCAS Entry List'!A145)</f>
        <v/>
      </c>
      <c r="C143" s="66" t="str">
        <f>IF(ISBLANK('[1]VCAS Entry List'!B145&amp;" "&amp;'[1]VCAS Entry List'!C145&amp;" "&amp;'[1]VCAS Entry List'!D145),"",'[1]VCAS Entry List'!B145&amp;" "&amp;'[1]VCAS Entry List'!C145&amp;" "&amp;'[1]VCAS Entry List'!D145)</f>
        <v xml:space="preserve">  </v>
      </c>
      <c r="D143" s="67" t="str">
        <f>IF(ISBLANK('[1]VCAS Entry List'!B145),"",'[1]VCAS Entry List'!B145)</f>
        <v/>
      </c>
      <c r="E143" s="67" t="str">
        <f>IF(ISBLANK('[1]VCAS Entry List'!C145),"",'[1]VCAS Entry List'!C145)</f>
        <v/>
      </c>
      <c r="F143" s="68" t="str">
        <f>IF(ISBLANK('[1]VCAS Entry List'!D145),"",'[1]VCAS Entry List'!D145)</f>
        <v/>
      </c>
      <c r="G143" s="69" t="str">
        <f>IF(ISBLANK('[1]VCAS Entry List'!E145),"",'[1]VCAS Entry List'!E145)</f>
        <v/>
      </c>
      <c r="H143" s="70" t="str">
        <f>IF(ISBLANK('[1]VCAS Entry List'!F145),"",'[1]VCAS Entry List'!F145)</f>
        <v/>
      </c>
      <c r="I143" s="71" t="str">
        <f>IF(ISBLANK('[1]VCAS Entry List'!G145),"",'[1]VCAS Entry List'!G145)</f>
        <v/>
      </c>
      <c r="J143" s="72" t="str">
        <f>IF(ISBLANK('[1]VCAS Entry List'!H145),"",'[1]VCAS Entry List'!H145)</f>
        <v/>
      </c>
      <c r="K143" s="73"/>
      <c r="L143" s="74"/>
      <c r="M143" s="75"/>
      <c r="N143" s="74"/>
      <c r="O143" s="75"/>
      <c r="P143" s="74"/>
      <c r="Q143" s="75"/>
      <c r="R143" s="74"/>
      <c r="S143" s="75"/>
      <c r="T143" s="74"/>
      <c r="U143" s="75"/>
      <c r="V143" s="74"/>
      <c r="W143" s="75"/>
      <c r="X143" s="74"/>
      <c r="Y143" s="75"/>
      <c r="Z143" s="74"/>
      <c r="AA143" s="75"/>
      <c r="AB143" s="74"/>
      <c r="AC143" s="75"/>
      <c r="AD143" s="74"/>
      <c r="AE143" s="76" t="str">
        <f>IF(ISBLANK(K143),"",IF(OR(K143="DNS",K143="DNF"),"1000.00",IF(ISBLANK(L143),K143,K143+VLOOKUP(L143,[1]Lists!$B$5:$C$14,2,0))))</f>
        <v/>
      </c>
      <c r="AF143" s="77" t="str">
        <f>IF(ISBLANK(M143),"",IF(OR(M143="DNS",M143="DNF"),"1000.00",IF(ISBLANK(N143),M143,M143+VLOOKUP(N143,[1]Lists!$B$5:$C$14,2,0))))</f>
        <v/>
      </c>
      <c r="AG143" s="77" t="str">
        <f>IF(ISBLANK(O143),"",IF(OR(O143="DNS",O143="DNF"),"1000.00",IF(ISBLANK(P143),O143,O143+VLOOKUP(P143,[1]Lists!$B$5:$C$14,2,0))))</f>
        <v/>
      </c>
      <c r="AH143" s="77" t="str">
        <f>IF(ISBLANK(Q143),"",IF(OR(Q143="DNS",Q143="DNF"),"1000.00",IF(ISBLANK(R143),Q143,Q143+VLOOKUP(R143,[1]Lists!$B$5:$C$14,2,0))))</f>
        <v/>
      </c>
      <c r="AI143" s="77" t="str">
        <f>IF(ISBLANK(S143),"",IF(OR(S143="DNS",S143="DNF"),"1000.00",IF(ISBLANK(T143),S143,S143+VLOOKUP(T143,[1]Lists!$B$5:$C$14,2,0))))</f>
        <v/>
      </c>
      <c r="AJ143" s="77" t="str">
        <f>IF(ISBLANK(U143),"",IF(OR(U143="DNS",U143="DNF"),"1000.00",IF(ISBLANK(V143),U143,U143+VLOOKUP(V143,[1]Lists!$B$5:$C$14,2,0))))</f>
        <v/>
      </c>
      <c r="AK143" s="77" t="str">
        <f>IF(ISBLANK(W143),"",IF(OR(W143="DNS",W143="DNF"),"1000.00",IF(ISBLANK(X143),W143,W143+VLOOKUP(X143,[1]Lists!$B$5:$C$14,2,0))))</f>
        <v/>
      </c>
      <c r="AL143" s="77" t="str">
        <f>IF(ISBLANK(Y143),"",IF(OR(Y143="DNS",Y143="DNF"),"1000.00",IF(ISBLANK(Z143),Y143,Y143+VLOOKUP(Z143,[1]Lists!$B$5:$C$14,2,0))))</f>
        <v/>
      </c>
      <c r="AM143" s="77" t="str">
        <f>IF(ISBLANK(AA143),"",IF(OR(AA143="DNS",AA143="DNF"),"1000.00",IF(ISBLANK(AB143),AA143,AA143+VLOOKUP(AB143,[1]Lists!$B$5:$C$14,2,0))))</f>
        <v/>
      </c>
      <c r="AN143" s="78" t="str">
        <f>IF(ISBLANK(AC143),"",IF(OR(AC143="DNS",AC143="DNF"),"1000.00",IF(ISBLANK(AD143),AC143,AC143+VLOOKUP(AD143,[1]Lists!$B$5:$C$14,2,0))))</f>
        <v/>
      </c>
      <c r="AO143" s="79" t="str">
        <f t="shared" si="0"/>
        <v/>
      </c>
      <c r="AP143" s="79" t="str">
        <f t="shared" ref="AP143:AP158" si="5">IF(A143="","",IF(F143="","Enter Class",IF(ISERROR(SMALL(AE143:AN143,1)+SMALL(AE143:AN143,2)+SMALL(AE143:AN143,3)),"DNQ",SMALL(AE143:AN143,1)+SMALL(AE143:AN143,2)+SMALL(AE143:AN143,3))))</f>
        <v/>
      </c>
      <c r="AQ143" s="80"/>
      <c r="AR143" s="81"/>
      <c r="AS143" s="82"/>
      <c r="AT143" s="81"/>
      <c r="AU143" s="82"/>
      <c r="AV143" s="81"/>
      <c r="AW143" s="82"/>
      <c r="AX143" s="81"/>
      <c r="AY143" s="82"/>
      <c r="AZ143" s="81"/>
      <c r="BA143" s="82"/>
      <c r="BB143" s="81"/>
      <c r="BC143" s="82"/>
      <c r="BD143" s="81"/>
      <c r="BE143" s="82"/>
      <c r="BF143" s="81"/>
      <c r="BG143" s="82"/>
      <c r="BH143" s="81"/>
      <c r="BI143" s="82"/>
      <c r="BJ143" s="81"/>
      <c r="BK143" s="76" t="str">
        <f>IF(ISBLANK(AQ143),"",IF(OR(AQ143="DNS",AQ143="DNF"),"1000.00",IF(ISBLANK(AR143),AQ143,AQ143+VLOOKUP(AR143,[1]Lists!$B$5:$C$14,2,0))))</f>
        <v/>
      </c>
      <c r="BL143" s="77" t="str">
        <f>IF(ISBLANK(AS143),"",IF(OR(AS143="DNS",AS143="DNF"),"1000.00",IF(ISBLANK(AT143),AS143,AS143+VLOOKUP(AT143,[1]Lists!$B$5:$C$14,2,0))))</f>
        <v/>
      </c>
      <c r="BM143" s="77" t="str">
        <f>IF(ISBLANK(AU143),"",IF(OR(AU143="DNS",AU143="DNF"),"1000.00",IF(ISBLANK(AV143),AU143,AU143+VLOOKUP(AV143,[1]Lists!$B$5:$C$14,2,0))))</f>
        <v/>
      </c>
      <c r="BN143" s="77" t="str">
        <f>IF(ISBLANK(AW143),"",IF(OR(AW143="DNS",AW143="DNF"),"1000.00",IF(ISBLANK(AX143),AW143,AW143+VLOOKUP(AX143,[1]Lists!$B$5:$C$14,2,0))))</f>
        <v/>
      </c>
      <c r="BO143" s="77" t="str">
        <f>IF(ISBLANK(AY143),"",IF(OR(AY143="DNS",AY143="DNF"),"1000.00",IF(ISBLANK(AZ143),AY143,AY143+VLOOKUP(AZ143,[1]Lists!$B$5:$C$14,2,0))))</f>
        <v/>
      </c>
      <c r="BP143" s="77" t="str">
        <f>IF(ISBLANK(BA143),"",IF(OR(BA143="DNS",BA143="DNF"),"1000.00",IF(ISBLANK(BB143),BA143,BA143+VLOOKUP(BB143,[1]Lists!$B$5:$C$14,2,0))))</f>
        <v/>
      </c>
      <c r="BQ143" s="77" t="str">
        <f>IF(ISBLANK(BC143),"",IF(OR(BC143="DNS",BC143="DNF"),"1000.00",IF(ISBLANK(BD143),BC143,BC143+VLOOKUP(BD143,[1]Lists!$B$5:$C$14,2,0))))</f>
        <v/>
      </c>
      <c r="BR143" s="77" t="str">
        <f>IF(ISBLANK(BE143),"",IF(OR(BE143="DNS",BE143="DNF"),"1000.00",IF(ISBLANK(BF143),BE143,BE143+VLOOKUP(BF143,[1]Lists!$B$5:$C$14,2,0))))</f>
        <v/>
      </c>
      <c r="BS143" s="77" t="str">
        <f>IF(ISBLANK(BG143),"",IF(OR(BG143="DNS",BG143="DNF"),"1000.00",IF(ISBLANK(BH143),BG143,BG143+VLOOKUP(BH143,[1]Lists!$B$5:$C$14,2,0))))</f>
        <v/>
      </c>
      <c r="BT143" s="78" t="str">
        <f>IF(ISBLANK(BI143),"",IF(OR(BI143="DNS",BI143="DNF"),"1000.00",IF(ISBLANK(BJ143),BI143,BI143+VLOOKUP(BJ143,[1]Lists!$B$5:$C$14,2,0))))</f>
        <v/>
      </c>
      <c r="BU143" s="79" t="str">
        <f t="shared" si="2"/>
        <v/>
      </c>
      <c r="BV143" s="79" t="str">
        <f>IF('[1]VCAS Entry List'!A145="","",IF(A143="","Enter No.",IF(F143="","Enter Class",IF($G$8="Single",AP143,IF(ISERROR(AO143+BU143),"DNQ",AO143+BU143)))))</f>
        <v/>
      </c>
      <c r="BW143" s="83" t="str">
        <f t="shared" si="3"/>
        <v/>
      </c>
      <c r="BX143" s="84" t="str">
        <f t="shared" si="4"/>
        <v/>
      </c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1:95" x14ac:dyDescent="0.25">
      <c r="A144" s="65"/>
      <c r="B144" s="66" t="str">
        <f>IF(ISBLANK('[1]VCAS Entry List'!A146),"",'[1]VCAS Entry List'!A146)</f>
        <v/>
      </c>
      <c r="C144" s="66" t="str">
        <f>IF(ISBLANK('[1]VCAS Entry List'!B146&amp;" "&amp;'[1]VCAS Entry List'!C146&amp;" "&amp;'[1]VCAS Entry List'!D146),"",'[1]VCAS Entry List'!B146&amp;" "&amp;'[1]VCAS Entry List'!C146&amp;" "&amp;'[1]VCAS Entry List'!D146)</f>
        <v xml:space="preserve">  </v>
      </c>
      <c r="D144" s="67" t="str">
        <f>IF(ISBLANK('[1]VCAS Entry List'!B146),"",'[1]VCAS Entry List'!B146)</f>
        <v/>
      </c>
      <c r="E144" s="67" t="str">
        <f>IF(ISBLANK('[1]VCAS Entry List'!C146),"",'[1]VCAS Entry List'!C146)</f>
        <v/>
      </c>
      <c r="F144" s="68" t="str">
        <f>IF(ISBLANK('[1]VCAS Entry List'!D146),"",'[1]VCAS Entry List'!D146)</f>
        <v/>
      </c>
      <c r="G144" s="69" t="str">
        <f>IF(ISBLANK('[1]VCAS Entry List'!E146),"",'[1]VCAS Entry List'!E146)</f>
        <v/>
      </c>
      <c r="H144" s="70" t="str">
        <f>IF(ISBLANK('[1]VCAS Entry List'!F146),"",'[1]VCAS Entry List'!F146)</f>
        <v/>
      </c>
      <c r="I144" s="71" t="str">
        <f>IF(ISBLANK('[1]VCAS Entry List'!G146),"",'[1]VCAS Entry List'!G146)</f>
        <v/>
      </c>
      <c r="J144" s="72" t="str">
        <f>IF(ISBLANK('[1]VCAS Entry List'!H146),"",'[1]VCAS Entry List'!H146)</f>
        <v/>
      </c>
      <c r="K144" s="73"/>
      <c r="L144" s="74"/>
      <c r="M144" s="75"/>
      <c r="N144" s="74"/>
      <c r="O144" s="75"/>
      <c r="P144" s="74"/>
      <c r="Q144" s="75"/>
      <c r="R144" s="74"/>
      <c r="S144" s="75"/>
      <c r="T144" s="74"/>
      <c r="U144" s="75"/>
      <c r="V144" s="74"/>
      <c r="W144" s="75"/>
      <c r="X144" s="74"/>
      <c r="Y144" s="75"/>
      <c r="Z144" s="74"/>
      <c r="AA144" s="75"/>
      <c r="AB144" s="74"/>
      <c r="AC144" s="75"/>
      <c r="AD144" s="74"/>
      <c r="AE144" s="76" t="str">
        <f>IF(ISBLANK(K144),"",IF(OR(K144="DNS",K144="DNF"),"1000.00",IF(ISBLANK(L144),K144,K144+VLOOKUP(L144,[1]Lists!$B$5:$C$14,2,0))))</f>
        <v/>
      </c>
      <c r="AF144" s="77" t="str">
        <f>IF(ISBLANK(M144),"",IF(OR(M144="DNS",M144="DNF"),"1000.00",IF(ISBLANK(N144),M144,M144+VLOOKUP(N144,[1]Lists!$B$5:$C$14,2,0))))</f>
        <v/>
      </c>
      <c r="AG144" s="77" t="str">
        <f>IF(ISBLANK(O144),"",IF(OR(O144="DNS",O144="DNF"),"1000.00",IF(ISBLANK(P144),O144,O144+VLOOKUP(P144,[1]Lists!$B$5:$C$14,2,0))))</f>
        <v/>
      </c>
      <c r="AH144" s="77" t="str">
        <f>IF(ISBLANK(Q144),"",IF(OR(Q144="DNS",Q144="DNF"),"1000.00",IF(ISBLANK(R144),Q144,Q144+VLOOKUP(R144,[1]Lists!$B$5:$C$14,2,0))))</f>
        <v/>
      </c>
      <c r="AI144" s="77" t="str">
        <f>IF(ISBLANK(S144),"",IF(OR(S144="DNS",S144="DNF"),"1000.00",IF(ISBLANK(T144),S144,S144+VLOOKUP(T144,[1]Lists!$B$5:$C$14,2,0))))</f>
        <v/>
      </c>
      <c r="AJ144" s="77" t="str">
        <f>IF(ISBLANK(U144),"",IF(OR(U144="DNS",U144="DNF"),"1000.00",IF(ISBLANK(V144),U144,U144+VLOOKUP(V144,[1]Lists!$B$5:$C$14,2,0))))</f>
        <v/>
      </c>
      <c r="AK144" s="77" t="str">
        <f>IF(ISBLANK(W144),"",IF(OR(W144="DNS",W144="DNF"),"1000.00",IF(ISBLANK(X144),W144,W144+VLOOKUP(X144,[1]Lists!$B$5:$C$14,2,0))))</f>
        <v/>
      </c>
      <c r="AL144" s="77" t="str">
        <f>IF(ISBLANK(Y144),"",IF(OR(Y144="DNS",Y144="DNF"),"1000.00",IF(ISBLANK(Z144),Y144,Y144+VLOOKUP(Z144,[1]Lists!$B$5:$C$14,2,0))))</f>
        <v/>
      </c>
      <c r="AM144" s="77" t="str">
        <f>IF(ISBLANK(AA144),"",IF(OR(AA144="DNS",AA144="DNF"),"1000.00",IF(ISBLANK(AB144),AA144,AA144+VLOOKUP(AB144,[1]Lists!$B$5:$C$14,2,0))))</f>
        <v/>
      </c>
      <c r="AN144" s="78" t="str">
        <f>IF(ISBLANK(AC144),"",IF(OR(AC144="DNS",AC144="DNF"),"1000.00",IF(ISBLANK(AD144),AC144,AC144+VLOOKUP(AD144,[1]Lists!$B$5:$C$14,2,0))))</f>
        <v/>
      </c>
      <c r="AO144" s="79" t="str">
        <f t="shared" ref="AO144:AO158" si="6">IF(A144="","",IF(F144="","Enter Class",IF($G$8="Single","",IF(ISERROR(SMALL(AE144:AN144,1)+SMALL(AE144:AN144,2)),"DNQ",SMALL(AE144:AN144,1)+SMALL(AE144:AN144,2)))))</f>
        <v/>
      </c>
      <c r="AP144" s="79" t="str">
        <f t="shared" si="5"/>
        <v/>
      </c>
      <c r="AQ144" s="80"/>
      <c r="AR144" s="81"/>
      <c r="AS144" s="82"/>
      <c r="AT144" s="81"/>
      <c r="AU144" s="82"/>
      <c r="AV144" s="81"/>
      <c r="AW144" s="82"/>
      <c r="AX144" s="81"/>
      <c r="AY144" s="82"/>
      <c r="AZ144" s="81"/>
      <c r="BA144" s="82"/>
      <c r="BB144" s="81"/>
      <c r="BC144" s="82"/>
      <c r="BD144" s="81"/>
      <c r="BE144" s="82"/>
      <c r="BF144" s="81"/>
      <c r="BG144" s="82"/>
      <c r="BH144" s="81"/>
      <c r="BI144" s="82"/>
      <c r="BJ144" s="81"/>
      <c r="BK144" s="76" t="str">
        <f>IF(ISBLANK(AQ144),"",IF(OR(AQ144="DNS",AQ144="DNF"),"1000.00",IF(ISBLANK(AR144),AQ144,AQ144+VLOOKUP(AR144,[1]Lists!$B$5:$C$14,2,0))))</f>
        <v/>
      </c>
      <c r="BL144" s="77" t="str">
        <f>IF(ISBLANK(AS144),"",IF(OR(AS144="DNS",AS144="DNF"),"1000.00",IF(ISBLANK(AT144),AS144,AS144+VLOOKUP(AT144,[1]Lists!$B$5:$C$14,2,0))))</f>
        <v/>
      </c>
      <c r="BM144" s="77" t="str">
        <f>IF(ISBLANK(AU144),"",IF(OR(AU144="DNS",AU144="DNF"),"1000.00",IF(ISBLANK(AV144),AU144,AU144+VLOOKUP(AV144,[1]Lists!$B$5:$C$14,2,0))))</f>
        <v/>
      </c>
      <c r="BN144" s="77" t="str">
        <f>IF(ISBLANK(AW144),"",IF(OR(AW144="DNS",AW144="DNF"),"1000.00",IF(ISBLANK(AX144),AW144,AW144+VLOOKUP(AX144,[1]Lists!$B$5:$C$14,2,0))))</f>
        <v/>
      </c>
      <c r="BO144" s="77" t="str">
        <f>IF(ISBLANK(AY144),"",IF(OR(AY144="DNS",AY144="DNF"),"1000.00",IF(ISBLANK(AZ144),AY144,AY144+VLOOKUP(AZ144,[1]Lists!$B$5:$C$14,2,0))))</f>
        <v/>
      </c>
      <c r="BP144" s="77" t="str">
        <f>IF(ISBLANK(BA144),"",IF(OR(BA144="DNS",BA144="DNF"),"1000.00",IF(ISBLANK(BB144),BA144,BA144+VLOOKUP(BB144,[1]Lists!$B$5:$C$14,2,0))))</f>
        <v/>
      </c>
      <c r="BQ144" s="77" t="str">
        <f>IF(ISBLANK(BC144),"",IF(OR(BC144="DNS",BC144="DNF"),"1000.00",IF(ISBLANK(BD144),BC144,BC144+VLOOKUP(BD144,[1]Lists!$B$5:$C$14,2,0))))</f>
        <v/>
      </c>
      <c r="BR144" s="77" t="str">
        <f>IF(ISBLANK(BE144),"",IF(OR(BE144="DNS",BE144="DNF"),"1000.00",IF(ISBLANK(BF144),BE144,BE144+VLOOKUP(BF144,[1]Lists!$B$5:$C$14,2,0))))</f>
        <v/>
      </c>
      <c r="BS144" s="77" t="str">
        <f>IF(ISBLANK(BG144),"",IF(OR(BG144="DNS",BG144="DNF"),"1000.00",IF(ISBLANK(BH144),BG144,BG144+VLOOKUP(BH144,[1]Lists!$B$5:$C$14,2,0))))</f>
        <v/>
      </c>
      <c r="BT144" s="78" t="str">
        <f>IF(ISBLANK(BI144),"",IF(OR(BI144="DNS",BI144="DNF"),"1000.00",IF(ISBLANK(BJ144),BI144,BI144+VLOOKUP(BJ144,[1]Lists!$B$5:$C$14,2,0))))</f>
        <v/>
      </c>
      <c r="BU144" s="79" t="str">
        <f t="shared" ref="BU144:BU158" si="7">IF(A144="","",IF(F144="","Enter Class",IF($G$8="Single","",IF(ISERROR(SMALL(BK144:BT144,1)+SMALL(BK144:BT144,2)),"DNQ",SMALL(BK144:BT144,1)+SMALL(BK144:BT144,2)))))</f>
        <v/>
      </c>
      <c r="BV144" s="79" t="str">
        <f>IF('[1]VCAS Entry List'!A146="","",IF(A144="","Enter No.",IF(F144="","Enter Class",IF($G$8="Single",AP144,IF(ISERROR(AO144+BU144),"DNQ",AO144+BU144)))))</f>
        <v/>
      </c>
      <c r="BW144" s="83" t="str">
        <f t="shared" ref="BW144:BW158" si="8">IF(A144="","",IF(F144="","",IF(BV144="DNQ","",1+SUMPRODUCT(($F$15:$F$158=F144)*($BV$15:$BV$158&lt;BV144)))))</f>
        <v/>
      </c>
      <c r="BX144" s="84" t="str">
        <f t="shared" ref="BX144:BX158" si="9">IF(A144="","",IF(F144="","",IF(BV144="DNQ","",RANK(BV144,$BV$15:$BV$158,1))))</f>
        <v/>
      </c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1:95" x14ac:dyDescent="0.25">
      <c r="A145" s="65"/>
      <c r="B145" s="66" t="str">
        <f>IF(ISBLANK('[1]VCAS Entry List'!A147),"",'[1]VCAS Entry List'!A147)</f>
        <v/>
      </c>
      <c r="C145" s="66" t="str">
        <f>IF(ISBLANK('[1]VCAS Entry List'!B147&amp;" "&amp;'[1]VCAS Entry List'!C147&amp;" "&amp;'[1]VCAS Entry List'!D147),"",'[1]VCAS Entry List'!B147&amp;" "&amp;'[1]VCAS Entry List'!C147&amp;" "&amp;'[1]VCAS Entry List'!D147)</f>
        <v xml:space="preserve">  </v>
      </c>
      <c r="D145" s="67" t="str">
        <f>IF(ISBLANK('[1]VCAS Entry List'!B147),"",'[1]VCAS Entry List'!B147)</f>
        <v/>
      </c>
      <c r="E145" s="67" t="str">
        <f>IF(ISBLANK('[1]VCAS Entry List'!C147),"",'[1]VCAS Entry List'!C147)</f>
        <v/>
      </c>
      <c r="F145" s="68" t="str">
        <f>IF(ISBLANK('[1]VCAS Entry List'!D147),"",'[1]VCAS Entry List'!D147)</f>
        <v/>
      </c>
      <c r="G145" s="69" t="str">
        <f>IF(ISBLANK('[1]VCAS Entry List'!E147),"",'[1]VCAS Entry List'!E147)</f>
        <v/>
      </c>
      <c r="H145" s="70" t="str">
        <f>IF(ISBLANK('[1]VCAS Entry List'!F147),"",'[1]VCAS Entry List'!F147)</f>
        <v/>
      </c>
      <c r="I145" s="71" t="str">
        <f>IF(ISBLANK('[1]VCAS Entry List'!G147),"",'[1]VCAS Entry List'!G147)</f>
        <v/>
      </c>
      <c r="J145" s="72" t="str">
        <f>IF(ISBLANK('[1]VCAS Entry List'!H147),"",'[1]VCAS Entry List'!H147)</f>
        <v/>
      </c>
      <c r="K145" s="73"/>
      <c r="L145" s="74"/>
      <c r="M145" s="75"/>
      <c r="N145" s="74"/>
      <c r="O145" s="75"/>
      <c r="P145" s="74"/>
      <c r="Q145" s="75"/>
      <c r="R145" s="74"/>
      <c r="S145" s="75"/>
      <c r="T145" s="74"/>
      <c r="U145" s="75"/>
      <c r="V145" s="74"/>
      <c r="W145" s="75"/>
      <c r="X145" s="74"/>
      <c r="Y145" s="75"/>
      <c r="Z145" s="74"/>
      <c r="AA145" s="75"/>
      <c r="AB145" s="74"/>
      <c r="AC145" s="75"/>
      <c r="AD145" s="74"/>
      <c r="AE145" s="76" t="str">
        <f>IF(ISBLANK(K145),"",IF(OR(K145="DNS",K145="DNF"),"1000.00",IF(ISBLANK(L145),K145,K145+VLOOKUP(L145,[1]Lists!$B$5:$C$14,2,0))))</f>
        <v/>
      </c>
      <c r="AF145" s="77" t="str">
        <f>IF(ISBLANK(M145),"",IF(OR(M145="DNS",M145="DNF"),"1000.00",IF(ISBLANK(N145),M145,M145+VLOOKUP(N145,[1]Lists!$B$5:$C$14,2,0))))</f>
        <v/>
      </c>
      <c r="AG145" s="77" t="str">
        <f>IF(ISBLANK(O145),"",IF(OR(O145="DNS",O145="DNF"),"1000.00",IF(ISBLANK(P145),O145,O145+VLOOKUP(P145,[1]Lists!$B$5:$C$14,2,0))))</f>
        <v/>
      </c>
      <c r="AH145" s="77" t="str">
        <f>IF(ISBLANK(Q145),"",IF(OR(Q145="DNS",Q145="DNF"),"1000.00",IF(ISBLANK(R145),Q145,Q145+VLOOKUP(R145,[1]Lists!$B$5:$C$14,2,0))))</f>
        <v/>
      </c>
      <c r="AI145" s="77" t="str">
        <f>IF(ISBLANK(S145),"",IF(OR(S145="DNS",S145="DNF"),"1000.00",IF(ISBLANK(T145),S145,S145+VLOOKUP(T145,[1]Lists!$B$5:$C$14,2,0))))</f>
        <v/>
      </c>
      <c r="AJ145" s="77" t="str">
        <f>IF(ISBLANK(U145),"",IF(OR(U145="DNS",U145="DNF"),"1000.00",IF(ISBLANK(V145),U145,U145+VLOOKUP(V145,[1]Lists!$B$5:$C$14,2,0))))</f>
        <v/>
      </c>
      <c r="AK145" s="77" t="str">
        <f>IF(ISBLANK(W145),"",IF(OR(W145="DNS",W145="DNF"),"1000.00",IF(ISBLANK(X145),W145,W145+VLOOKUP(X145,[1]Lists!$B$5:$C$14,2,0))))</f>
        <v/>
      </c>
      <c r="AL145" s="77" t="str">
        <f>IF(ISBLANK(Y145),"",IF(OR(Y145="DNS",Y145="DNF"),"1000.00",IF(ISBLANK(Z145),Y145,Y145+VLOOKUP(Z145,[1]Lists!$B$5:$C$14,2,0))))</f>
        <v/>
      </c>
      <c r="AM145" s="77" t="str">
        <f>IF(ISBLANK(AA145),"",IF(OR(AA145="DNS",AA145="DNF"),"1000.00",IF(ISBLANK(AB145),AA145,AA145+VLOOKUP(AB145,[1]Lists!$B$5:$C$14,2,0))))</f>
        <v/>
      </c>
      <c r="AN145" s="78" t="str">
        <f>IF(ISBLANK(AC145),"",IF(OR(AC145="DNS",AC145="DNF"),"1000.00",IF(ISBLANK(AD145),AC145,AC145+VLOOKUP(AD145,[1]Lists!$B$5:$C$14,2,0))))</f>
        <v/>
      </c>
      <c r="AO145" s="79" t="str">
        <f t="shared" si="6"/>
        <v/>
      </c>
      <c r="AP145" s="79" t="str">
        <f t="shared" si="5"/>
        <v/>
      </c>
      <c r="AQ145" s="80"/>
      <c r="AR145" s="81"/>
      <c r="AS145" s="82"/>
      <c r="AT145" s="81"/>
      <c r="AU145" s="82"/>
      <c r="AV145" s="81"/>
      <c r="AW145" s="82"/>
      <c r="AX145" s="81"/>
      <c r="AY145" s="82"/>
      <c r="AZ145" s="81"/>
      <c r="BA145" s="82"/>
      <c r="BB145" s="81"/>
      <c r="BC145" s="82"/>
      <c r="BD145" s="81"/>
      <c r="BE145" s="82"/>
      <c r="BF145" s="81"/>
      <c r="BG145" s="82"/>
      <c r="BH145" s="81"/>
      <c r="BI145" s="82"/>
      <c r="BJ145" s="81"/>
      <c r="BK145" s="76" t="str">
        <f>IF(ISBLANK(AQ145),"",IF(OR(AQ145="DNS",AQ145="DNF"),"1000.00",IF(ISBLANK(AR145),AQ145,AQ145+VLOOKUP(AR145,[1]Lists!$B$5:$C$14,2,0))))</f>
        <v/>
      </c>
      <c r="BL145" s="77" t="str">
        <f>IF(ISBLANK(AS145),"",IF(OR(AS145="DNS",AS145="DNF"),"1000.00",IF(ISBLANK(AT145),AS145,AS145+VLOOKUP(AT145,[1]Lists!$B$5:$C$14,2,0))))</f>
        <v/>
      </c>
      <c r="BM145" s="77" t="str">
        <f>IF(ISBLANK(AU145),"",IF(OR(AU145="DNS",AU145="DNF"),"1000.00",IF(ISBLANK(AV145),AU145,AU145+VLOOKUP(AV145,[1]Lists!$B$5:$C$14,2,0))))</f>
        <v/>
      </c>
      <c r="BN145" s="77" t="str">
        <f>IF(ISBLANK(AW145),"",IF(OR(AW145="DNS",AW145="DNF"),"1000.00",IF(ISBLANK(AX145),AW145,AW145+VLOOKUP(AX145,[1]Lists!$B$5:$C$14,2,0))))</f>
        <v/>
      </c>
      <c r="BO145" s="77" t="str">
        <f>IF(ISBLANK(AY145),"",IF(OR(AY145="DNS",AY145="DNF"),"1000.00",IF(ISBLANK(AZ145),AY145,AY145+VLOOKUP(AZ145,[1]Lists!$B$5:$C$14,2,0))))</f>
        <v/>
      </c>
      <c r="BP145" s="77" t="str">
        <f>IF(ISBLANK(BA145),"",IF(OR(BA145="DNS",BA145="DNF"),"1000.00",IF(ISBLANK(BB145),BA145,BA145+VLOOKUP(BB145,[1]Lists!$B$5:$C$14,2,0))))</f>
        <v/>
      </c>
      <c r="BQ145" s="77" t="str">
        <f>IF(ISBLANK(BC145),"",IF(OR(BC145="DNS",BC145="DNF"),"1000.00",IF(ISBLANK(BD145),BC145,BC145+VLOOKUP(BD145,[1]Lists!$B$5:$C$14,2,0))))</f>
        <v/>
      </c>
      <c r="BR145" s="77" t="str">
        <f>IF(ISBLANK(BE145),"",IF(OR(BE145="DNS",BE145="DNF"),"1000.00",IF(ISBLANK(BF145),BE145,BE145+VLOOKUP(BF145,[1]Lists!$B$5:$C$14,2,0))))</f>
        <v/>
      </c>
      <c r="BS145" s="77" t="str">
        <f>IF(ISBLANK(BG145),"",IF(OR(BG145="DNS",BG145="DNF"),"1000.00",IF(ISBLANK(BH145),BG145,BG145+VLOOKUP(BH145,[1]Lists!$B$5:$C$14,2,0))))</f>
        <v/>
      </c>
      <c r="BT145" s="78" t="str">
        <f>IF(ISBLANK(BI145),"",IF(OR(BI145="DNS",BI145="DNF"),"1000.00",IF(ISBLANK(BJ145),BI145,BI145+VLOOKUP(BJ145,[1]Lists!$B$5:$C$14,2,0))))</f>
        <v/>
      </c>
      <c r="BU145" s="79" t="str">
        <f t="shared" si="7"/>
        <v/>
      </c>
      <c r="BV145" s="79" t="str">
        <f>IF('[1]VCAS Entry List'!A147="","",IF(A145="","Enter No.",IF(F145="","Enter Class",IF($G$8="Single",AP145,IF(ISERROR(AO145+BU145),"DNQ",AO145+BU145)))))</f>
        <v/>
      </c>
      <c r="BW145" s="83" t="str">
        <f t="shared" si="8"/>
        <v/>
      </c>
      <c r="BX145" s="84" t="str">
        <f t="shared" si="9"/>
        <v/>
      </c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1:95" x14ac:dyDescent="0.25">
      <c r="A146" s="65"/>
      <c r="B146" s="66" t="str">
        <f>IF(ISBLANK('[1]VCAS Entry List'!A148),"",'[1]VCAS Entry List'!A148)</f>
        <v/>
      </c>
      <c r="C146" s="66" t="str">
        <f>IF(ISBLANK('[1]VCAS Entry List'!B148&amp;" "&amp;'[1]VCAS Entry List'!C148&amp;" "&amp;'[1]VCAS Entry List'!D148),"",'[1]VCAS Entry List'!B148&amp;" "&amp;'[1]VCAS Entry List'!C148&amp;" "&amp;'[1]VCAS Entry List'!D148)</f>
        <v xml:space="preserve">  </v>
      </c>
      <c r="D146" s="67" t="str">
        <f>IF(ISBLANK('[1]VCAS Entry List'!B148),"",'[1]VCAS Entry List'!B148)</f>
        <v/>
      </c>
      <c r="E146" s="67" t="str">
        <f>IF(ISBLANK('[1]VCAS Entry List'!C148),"",'[1]VCAS Entry List'!C148)</f>
        <v/>
      </c>
      <c r="F146" s="68" t="str">
        <f>IF(ISBLANK('[1]VCAS Entry List'!D148),"",'[1]VCAS Entry List'!D148)</f>
        <v/>
      </c>
      <c r="G146" s="69" t="str">
        <f>IF(ISBLANK('[1]VCAS Entry List'!E148),"",'[1]VCAS Entry List'!E148)</f>
        <v/>
      </c>
      <c r="H146" s="70" t="str">
        <f>IF(ISBLANK('[1]VCAS Entry List'!F148),"",'[1]VCAS Entry List'!F148)</f>
        <v/>
      </c>
      <c r="I146" s="71" t="str">
        <f>IF(ISBLANK('[1]VCAS Entry List'!G148),"",'[1]VCAS Entry List'!G148)</f>
        <v/>
      </c>
      <c r="J146" s="72" t="str">
        <f>IF(ISBLANK('[1]VCAS Entry List'!H148),"",'[1]VCAS Entry List'!H148)</f>
        <v/>
      </c>
      <c r="K146" s="73"/>
      <c r="L146" s="74"/>
      <c r="M146" s="75"/>
      <c r="N146" s="74"/>
      <c r="O146" s="75"/>
      <c r="P146" s="74"/>
      <c r="Q146" s="75"/>
      <c r="R146" s="74"/>
      <c r="S146" s="75"/>
      <c r="T146" s="74"/>
      <c r="U146" s="75"/>
      <c r="V146" s="74"/>
      <c r="W146" s="75"/>
      <c r="X146" s="74"/>
      <c r="Y146" s="75"/>
      <c r="Z146" s="74"/>
      <c r="AA146" s="75"/>
      <c r="AB146" s="74"/>
      <c r="AC146" s="75"/>
      <c r="AD146" s="74"/>
      <c r="AE146" s="76" t="str">
        <f>IF(ISBLANK(K146),"",IF(OR(K146="DNS",K146="DNF"),"1000.00",IF(ISBLANK(L146),K146,K146+VLOOKUP(L146,[1]Lists!$B$5:$C$14,2,0))))</f>
        <v/>
      </c>
      <c r="AF146" s="77" t="str">
        <f>IF(ISBLANK(M146),"",IF(OR(M146="DNS",M146="DNF"),"1000.00",IF(ISBLANK(N146),M146,M146+VLOOKUP(N146,[1]Lists!$B$5:$C$14,2,0))))</f>
        <v/>
      </c>
      <c r="AG146" s="77" t="str">
        <f>IF(ISBLANK(O146),"",IF(OR(O146="DNS",O146="DNF"),"1000.00",IF(ISBLANK(P146),O146,O146+VLOOKUP(P146,[1]Lists!$B$5:$C$14,2,0))))</f>
        <v/>
      </c>
      <c r="AH146" s="77" t="str">
        <f>IF(ISBLANK(Q146),"",IF(OR(Q146="DNS",Q146="DNF"),"1000.00",IF(ISBLANK(R146),Q146,Q146+VLOOKUP(R146,[1]Lists!$B$5:$C$14,2,0))))</f>
        <v/>
      </c>
      <c r="AI146" s="77" t="str">
        <f>IF(ISBLANK(S146),"",IF(OR(S146="DNS",S146="DNF"),"1000.00",IF(ISBLANK(T146),S146,S146+VLOOKUP(T146,[1]Lists!$B$5:$C$14,2,0))))</f>
        <v/>
      </c>
      <c r="AJ146" s="77" t="str">
        <f>IF(ISBLANK(U146),"",IF(OR(U146="DNS",U146="DNF"),"1000.00",IF(ISBLANK(V146),U146,U146+VLOOKUP(V146,[1]Lists!$B$5:$C$14,2,0))))</f>
        <v/>
      </c>
      <c r="AK146" s="77" t="str">
        <f>IF(ISBLANK(W146),"",IF(OR(W146="DNS",W146="DNF"),"1000.00",IF(ISBLANK(X146),W146,W146+VLOOKUP(X146,[1]Lists!$B$5:$C$14,2,0))))</f>
        <v/>
      </c>
      <c r="AL146" s="77" t="str">
        <f>IF(ISBLANK(Y146),"",IF(OR(Y146="DNS",Y146="DNF"),"1000.00",IF(ISBLANK(Z146),Y146,Y146+VLOOKUP(Z146,[1]Lists!$B$5:$C$14,2,0))))</f>
        <v/>
      </c>
      <c r="AM146" s="77" t="str">
        <f>IF(ISBLANK(AA146),"",IF(OR(AA146="DNS",AA146="DNF"),"1000.00",IF(ISBLANK(AB146),AA146,AA146+VLOOKUP(AB146,[1]Lists!$B$5:$C$14,2,0))))</f>
        <v/>
      </c>
      <c r="AN146" s="78" t="str">
        <f>IF(ISBLANK(AC146),"",IF(OR(AC146="DNS",AC146="DNF"),"1000.00",IF(ISBLANK(AD146),AC146,AC146+VLOOKUP(AD146,[1]Lists!$B$5:$C$14,2,0))))</f>
        <v/>
      </c>
      <c r="AO146" s="79" t="str">
        <f t="shared" si="6"/>
        <v/>
      </c>
      <c r="AP146" s="79" t="str">
        <f t="shared" si="5"/>
        <v/>
      </c>
      <c r="AQ146" s="80"/>
      <c r="AR146" s="81"/>
      <c r="AS146" s="82"/>
      <c r="AT146" s="81"/>
      <c r="AU146" s="82"/>
      <c r="AV146" s="81"/>
      <c r="AW146" s="82"/>
      <c r="AX146" s="81"/>
      <c r="AY146" s="82"/>
      <c r="AZ146" s="81"/>
      <c r="BA146" s="82"/>
      <c r="BB146" s="81"/>
      <c r="BC146" s="82"/>
      <c r="BD146" s="81"/>
      <c r="BE146" s="82"/>
      <c r="BF146" s="81"/>
      <c r="BG146" s="82"/>
      <c r="BH146" s="81"/>
      <c r="BI146" s="82"/>
      <c r="BJ146" s="81"/>
      <c r="BK146" s="76" t="str">
        <f>IF(ISBLANK(AQ146),"",IF(OR(AQ146="DNS",AQ146="DNF"),"1000.00",IF(ISBLANK(AR146),AQ146,AQ146+VLOOKUP(AR146,[1]Lists!$B$5:$C$14,2,0))))</f>
        <v/>
      </c>
      <c r="BL146" s="77" t="str">
        <f>IF(ISBLANK(AS146),"",IF(OR(AS146="DNS",AS146="DNF"),"1000.00",IF(ISBLANK(AT146),AS146,AS146+VLOOKUP(AT146,[1]Lists!$B$5:$C$14,2,0))))</f>
        <v/>
      </c>
      <c r="BM146" s="77" t="str">
        <f>IF(ISBLANK(AU146),"",IF(OR(AU146="DNS",AU146="DNF"),"1000.00",IF(ISBLANK(AV146),AU146,AU146+VLOOKUP(AV146,[1]Lists!$B$5:$C$14,2,0))))</f>
        <v/>
      </c>
      <c r="BN146" s="77" t="str">
        <f>IF(ISBLANK(AW146),"",IF(OR(AW146="DNS",AW146="DNF"),"1000.00",IF(ISBLANK(AX146),AW146,AW146+VLOOKUP(AX146,[1]Lists!$B$5:$C$14,2,0))))</f>
        <v/>
      </c>
      <c r="BO146" s="77" t="str">
        <f>IF(ISBLANK(AY146),"",IF(OR(AY146="DNS",AY146="DNF"),"1000.00",IF(ISBLANK(AZ146),AY146,AY146+VLOOKUP(AZ146,[1]Lists!$B$5:$C$14,2,0))))</f>
        <v/>
      </c>
      <c r="BP146" s="77" t="str">
        <f>IF(ISBLANK(BA146),"",IF(OR(BA146="DNS",BA146="DNF"),"1000.00",IF(ISBLANK(BB146),BA146,BA146+VLOOKUP(BB146,[1]Lists!$B$5:$C$14,2,0))))</f>
        <v/>
      </c>
      <c r="BQ146" s="77" t="str">
        <f>IF(ISBLANK(BC146),"",IF(OR(BC146="DNS",BC146="DNF"),"1000.00",IF(ISBLANK(BD146),BC146,BC146+VLOOKUP(BD146,[1]Lists!$B$5:$C$14,2,0))))</f>
        <v/>
      </c>
      <c r="BR146" s="77" t="str">
        <f>IF(ISBLANK(BE146),"",IF(OR(BE146="DNS",BE146="DNF"),"1000.00",IF(ISBLANK(BF146),BE146,BE146+VLOOKUP(BF146,[1]Lists!$B$5:$C$14,2,0))))</f>
        <v/>
      </c>
      <c r="BS146" s="77" t="str">
        <f>IF(ISBLANK(BG146),"",IF(OR(BG146="DNS",BG146="DNF"),"1000.00",IF(ISBLANK(BH146),BG146,BG146+VLOOKUP(BH146,[1]Lists!$B$5:$C$14,2,0))))</f>
        <v/>
      </c>
      <c r="BT146" s="78" t="str">
        <f>IF(ISBLANK(BI146),"",IF(OR(BI146="DNS",BI146="DNF"),"1000.00",IF(ISBLANK(BJ146),BI146,BI146+VLOOKUP(BJ146,[1]Lists!$B$5:$C$14,2,0))))</f>
        <v/>
      </c>
      <c r="BU146" s="79" t="str">
        <f t="shared" si="7"/>
        <v/>
      </c>
      <c r="BV146" s="79" t="str">
        <f>IF('[1]VCAS Entry List'!A148="","",IF(A146="","Enter No.",IF(F146="","Enter Class",IF($G$8="Single",AP146,IF(ISERROR(AO146+BU146),"DNQ",AO146+BU146)))))</f>
        <v/>
      </c>
      <c r="BW146" s="83" t="str">
        <f t="shared" si="8"/>
        <v/>
      </c>
      <c r="BX146" s="84" t="str">
        <f t="shared" si="9"/>
        <v/>
      </c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1:95" x14ac:dyDescent="0.25">
      <c r="A147" s="65"/>
      <c r="B147" s="66" t="str">
        <f>IF(ISBLANK('[1]VCAS Entry List'!A149),"",'[1]VCAS Entry List'!A149)</f>
        <v/>
      </c>
      <c r="C147" s="66" t="str">
        <f>IF(ISBLANK('[1]VCAS Entry List'!B149&amp;" "&amp;'[1]VCAS Entry List'!C149&amp;" "&amp;'[1]VCAS Entry List'!D149),"",'[1]VCAS Entry List'!B149&amp;" "&amp;'[1]VCAS Entry List'!C149&amp;" "&amp;'[1]VCAS Entry List'!D149)</f>
        <v xml:space="preserve">  </v>
      </c>
      <c r="D147" s="67" t="str">
        <f>IF(ISBLANK('[1]VCAS Entry List'!B149),"",'[1]VCAS Entry List'!B149)</f>
        <v/>
      </c>
      <c r="E147" s="67" t="str">
        <f>IF(ISBLANK('[1]VCAS Entry List'!C149),"",'[1]VCAS Entry List'!C149)</f>
        <v/>
      </c>
      <c r="F147" s="68" t="str">
        <f>IF(ISBLANK('[1]VCAS Entry List'!D149),"",'[1]VCAS Entry List'!D149)</f>
        <v/>
      </c>
      <c r="G147" s="69" t="str">
        <f>IF(ISBLANK('[1]VCAS Entry List'!E149),"",'[1]VCAS Entry List'!E149)</f>
        <v/>
      </c>
      <c r="H147" s="70" t="str">
        <f>IF(ISBLANK('[1]VCAS Entry List'!F149),"",'[1]VCAS Entry List'!F149)</f>
        <v/>
      </c>
      <c r="I147" s="71" t="str">
        <f>IF(ISBLANK('[1]VCAS Entry List'!G149),"",'[1]VCAS Entry List'!G149)</f>
        <v/>
      </c>
      <c r="J147" s="72" t="str">
        <f>IF(ISBLANK('[1]VCAS Entry List'!H149),"",'[1]VCAS Entry List'!H149)</f>
        <v/>
      </c>
      <c r="K147" s="73"/>
      <c r="L147" s="74"/>
      <c r="M147" s="75"/>
      <c r="N147" s="74"/>
      <c r="O147" s="75"/>
      <c r="P147" s="74"/>
      <c r="Q147" s="75"/>
      <c r="R147" s="74"/>
      <c r="S147" s="75"/>
      <c r="T147" s="74"/>
      <c r="U147" s="75"/>
      <c r="V147" s="74"/>
      <c r="W147" s="75"/>
      <c r="X147" s="74"/>
      <c r="Y147" s="75"/>
      <c r="Z147" s="74"/>
      <c r="AA147" s="75"/>
      <c r="AB147" s="74"/>
      <c r="AC147" s="75"/>
      <c r="AD147" s="74"/>
      <c r="AE147" s="76" t="str">
        <f>IF(ISBLANK(K147),"",IF(OR(K147="DNS",K147="DNF"),"1000.00",IF(ISBLANK(L147),K147,K147+VLOOKUP(L147,[1]Lists!$B$5:$C$14,2,0))))</f>
        <v/>
      </c>
      <c r="AF147" s="77" t="str">
        <f>IF(ISBLANK(M147),"",IF(OR(M147="DNS",M147="DNF"),"1000.00",IF(ISBLANK(N147),M147,M147+VLOOKUP(N147,[1]Lists!$B$5:$C$14,2,0))))</f>
        <v/>
      </c>
      <c r="AG147" s="77" t="str">
        <f>IF(ISBLANK(O147),"",IF(OR(O147="DNS",O147="DNF"),"1000.00",IF(ISBLANK(P147),O147,O147+VLOOKUP(P147,[1]Lists!$B$5:$C$14,2,0))))</f>
        <v/>
      </c>
      <c r="AH147" s="77" t="str">
        <f>IF(ISBLANK(Q147),"",IF(OR(Q147="DNS",Q147="DNF"),"1000.00",IF(ISBLANK(R147),Q147,Q147+VLOOKUP(R147,[1]Lists!$B$5:$C$14,2,0))))</f>
        <v/>
      </c>
      <c r="AI147" s="77" t="str">
        <f>IF(ISBLANK(S147),"",IF(OR(S147="DNS",S147="DNF"),"1000.00",IF(ISBLANK(T147),S147,S147+VLOOKUP(T147,[1]Lists!$B$5:$C$14,2,0))))</f>
        <v/>
      </c>
      <c r="AJ147" s="77" t="str">
        <f>IF(ISBLANK(U147),"",IF(OR(U147="DNS",U147="DNF"),"1000.00",IF(ISBLANK(V147),U147,U147+VLOOKUP(V147,[1]Lists!$B$5:$C$14,2,0))))</f>
        <v/>
      </c>
      <c r="AK147" s="77" t="str">
        <f>IF(ISBLANK(W147),"",IF(OR(W147="DNS",W147="DNF"),"1000.00",IF(ISBLANK(X147),W147,W147+VLOOKUP(X147,[1]Lists!$B$5:$C$14,2,0))))</f>
        <v/>
      </c>
      <c r="AL147" s="77" t="str">
        <f>IF(ISBLANK(Y147),"",IF(OR(Y147="DNS",Y147="DNF"),"1000.00",IF(ISBLANK(Z147),Y147,Y147+VLOOKUP(Z147,[1]Lists!$B$5:$C$14,2,0))))</f>
        <v/>
      </c>
      <c r="AM147" s="77" t="str">
        <f>IF(ISBLANK(AA147),"",IF(OR(AA147="DNS",AA147="DNF"),"1000.00",IF(ISBLANK(AB147),AA147,AA147+VLOOKUP(AB147,[1]Lists!$B$5:$C$14,2,0))))</f>
        <v/>
      </c>
      <c r="AN147" s="78" t="str">
        <f>IF(ISBLANK(AC147),"",IF(OR(AC147="DNS",AC147="DNF"),"1000.00",IF(ISBLANK(AD147),AC147,AC147+VLOOKUP(AD147,[1]Lists!$B$5:$C$14,2,0))))</f>
        <v/>
      </c>
      <c r="AO147" s="79" t="str">
        <f t="shared" si="6"/>
        <v/>
      </c>
      <c r="AP147" s="79" t="str">
        <f t="shared" si="5"/>
        <v/>
      </c>
      <c r="AQ147" s="80"/>
      <c r="AR147" s="81"/>
      <c r="AS147" s="82"/>
      <c r="AT147" s="81"/>
      <c r="AU147" s="82"/>
      <c r="AV147" s="81"/>
      <c r="AW147" s="82"/>
      <c r="AX147" s="81"/>
      <c r="AY147" s="82"/>
      <c r="AZ147" s="81"/>
      <c r="BA147" s="82"/>
      <c r="BB147" s="81"/>
      <c r="BC147" s="82"/>
      <c r="BD147" s="81"/>
      <c r="BE147" s="82"/>
      <c r="BF147" s="81"/>
      <c r="BG147" s="82"/>
      <c r="BH147" s="81"/>
      <c r="BI147" s="82"/>
      <c r="BJ147" s="81"/>
      <c r="BK147" s="76" t="str">
        <f>IF(ISBLANK(AQ147),"",IF(OR(AQ147="DNS",AQ147="DNF"),"1000.00",IF(ISBLANK(AR147),AQ147,AQ147+VLOOKUP(AR147,[1]Lists!$B$5:$C$14,2,0))))</f>
        <v/>
      </c>
      <c r="BL147" s="77" t="str">
        <f>IF(ISBLANK(AS147),"",IF(OR(AS147="DNS",AS147="DNF"),"1000.00",IF(ISBLANK(AT147),AS147,AS147+VLOOKUP(AT147,[1]Lists!$B$5:$C$14,2,0))))</f>
        <v/>
      </c>
      <c r="BM147" s="77" t="str">
        <f>IF(ISBLANK(AU147),"",IF(OR(AU147="DNS",AU147="DNF"),"1000.00",IF(ISBLANK(AV147),AU147,AU147+VLOOKUP(AV147,[1]Lists!$B$5:$C$14,2,0))))</f>
        <v/>
      </c>
      <c r="BN147" s="77" t="str">
        <f>IF(ISBLANK(AW147),"",IF(OR(AW147="DNS",AW147="DNF"),"1000.00",IF(ISBLANK(AX147),AW147,AW147+VLOOKUP(AX147,[1]Lists!$B$5:$C$14,2,0))))</f>
        <v/>
      </c>
      <c r="BO147" s="77" t="str">
        <f>IF(ISBLANK(AY147),"",IF(OR(AY147="DNS",AY147="DNF"),"1000.00",IF(ISBLANK(AZ147),AY147,AY147+VLOOKUP(AZ147,[1]Lists!$B$5:$C$14,2,0))))</f>
        <v/>
      </c>
      <c r="BP147" s="77" t="str">
        <f>IF(ISBLANK(BA147),"",IF(OR(BA147="DNS",BA147="DNF"),"1000.00",IF(ISBLANK(BB147),BA147,BA147+VLOOKUP(BB147,[1]Lists!$B$5:$C$14,2,0))))</f>
        <v/>
      </c>
      <c r="BQ147" s="77" t="str">
        <f>IF(ISBLANK(BC147),"",IF(OR(BC147="DNS",BC147="DNF"),"1000.00",IF(ISBLANK(BD147),BC147,BC147+VLOOKUP(BD147,[1]Lists!$B$5:$C$14,2,0))))</f>
        <v/>
      </c>
      <c r="BR147" s="77" t="str">
        <f>IF(ISBLANK(BE147),"",IF(OR(BE147="DNS",BE147="DNF"),"1000.00",IF(ISBLANK(BF147),BE147,BE147+VLOOKUP(BF147,[1]Lists!$B$5:$C$14,2,0))))</f>
        <v/>
      </c>
      <c r="BS147" s="77" t="str">
        <f>IF(ISBLANK(BG147),"",IF(OR(BG147="DNS",BG147="DNF"),"1000.00",IF(ISBLANK(BH147),BG147,BG147+VLOOKUP(BH147,[1]Lists!$B$5:$C$14,2,0))))</f>
        <v/>
      </c>
      <c r="BT147" s="78" t="str">
        <f>IF(ISBLANK(BI147),"",IF(OR(BI147="DNS",BI147="DNF"),"1000.00",IF(ISBLANK(BJ147),BI147,BI147+VLOOKUP(BJ147,[1]Lists!$B$5:$C$14,2,0))))</f>
        <v/>
      </c>
      <c r="BU147" s="79" t="str">
        <f t="shared" si="7"/>
        <v/>
      </c>
      <c r="BV147" s="79" t="str">
        <f>IF('[1]VCAS Entry List'!A149="","",IF(A147="","Enter No.",IF(F147="","Enter Class",IF($G$8="Single",AP147,IF(ISERROR(AO147+BU147),"DNQ",AO147+BU147)))))</f>
        <v/>
      </c>
      <c r="BW147" s="83" t="str">
        <f t="shared" si="8"/>
        <v/>
      </c>
      <c r="BX147" s="84" t="str">
        <f t="shared" si="9"/>
        <v/>
      </c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1:95" x14ac:dyDescent="0.25">
      <c r="A148" s="65"/>
      <c r="B148" s="66" t="str">
        <f>IF(ISBLANK('[1]VCAS Entry List'!A150),"",'[1]VCAS Entry List'!A150)</f>
        <v/>
      </c>
      <c r="C148" s="66" t="str">
        <f>IF(ISBLANK('[1]VCAS Entry List'!B150&amp;" "&amp;'[1]VCAS Entry List'!C150&amp;" "&amp;'[1]VCAS Entry List'!D150),"",'[1]VCAS Entry List'!B150&amp;" "&amp;'[1]VCAS Entry List'!C150&amp;" "&amp;'[1]VCAS Entry List'!D150)</f>
        <v xml:space="preserve">  </v>
      </c>
      <c r="D148" s="67" t="str">
        <f>IF(ISBLANK('[1]VCAS Entry List'!B150),"",'[1]VCAS Entry List'!B150)</f>
        <v/>
      </c>
      <c r="E148" s="67" t="str">
        <f>IF(ISBLANK('[1]VCAS Entry List'!C150),"",'[1]VCAS Entry List'!C150)</f>
        <v/>
      </c>
      <c r="F148" s="68" t="str">
        <f>IF(ISBLANK('[1]VCAS Entry List'!D150),"",'[1]VCAS Entry List'!D150)</f>
        <v/>
      </c>
      <c r="G148" s="69" t="str">
        <f>IF(ISBLANK('[1]VCAS Entry List'!E150),"",'[1]VCAS Entry List'!E150)</f>
        <v/>
      </c>
      <c r="H148" s="70" t="str">
        <f>IF(ISBLANK('[1]VCAS Entry List'!F150),"",'[1]VCAS Entry List'!F150)</f>
        <v/>
      </c>
      <c r="I148" s="71" t="str">
        <f>IF(ISBLANK('[1]VCAS Entry List'!G150),"",'[1]VCAS Entry List'!G150)</f>
        <v/>
      </c>
      <c r="J148" s="72" t="str">
        <f>IF(ISBLANK('[1]VCAS Entry List'!H150),"",'[1]VCAS Entry List'!H150)</f>
        <v/>
      </c>
      <c r="K148" s="73"/>
      <c r="L148" s="74"/>
      <c r="M148" s="75"/>
      <c r="N148" s="74"/>
      <c r="O148" s="75"/>
      <c r="P148" s="74"/>
      <c r="Q148" s="75"/>
      <c r="R148" s="74"/>
      <c r="S148" s="75"/>
      <c r="T148" s="74"/>
      <c r="U148" s="75"/>
      <c r="V148" s="74"/>
      <c r="W148" s="75"/>
      <c r="X148" s="74"/>
      <c r="Y148" s="75"/>
      <c r="Z148" s="74"/>
      <c r="AA148" s="75"/>
      <c r="AB148" s="74"/>
      <c r="AC148" s="75"/>
      <c r="AD148" s="74"/>
      <c r="AE148" s="76" t="str">
        <f>IF(ISBLANK(K148),"",IF(OR(K148="DNS",K148="DNF"),"1000.00",IF(ISBLANK(L148),K148,K148+VLOOKUP(L148,[1]Lists!$B$5:$C$14,2,0))))</f>
        <v/>
      </c>
      <c r="AF148" s="77" t="str">
        <f>IF(ISBLANK(M148),"",IF(OR(M148="DNS",M148="DNF"),"1000.00",IF(ISBLANK(N148),M148,M148+VLOOKUP(N148,[1]Lists!$B$5:$C$14,2,0))))</f>
        <v/>
      </c>
      <c r="AG148" s="77" t="str">
        <f>IF(ISBLANK(O148),"",IF(OR(O148="DNS",O148="DNF"),"1000.00",IF(ISBLANK(P148),O148,O148+VLOOKUP(P148,[1]Lists!$B$5:$C$14,2,0))))</f>
        <v/>
      </c>
      <c r="AH148" s="77" t="str">
        <f>IF(ISBLANK(Q148),"",IF(OR(Q148="DNS",Q148="DNF"),"1000.00",IF(ISBLANK(R148),Q148,Q148+VLOOKUP(R148,[1]Lists!$B$5:$C$14,2,0))))</f>
        <v/>
      </c>
      <c r="AI148" s="77" t="str">
        <f>IF(ISBLANK(S148),"",IF(OR(S148="DNS",S148="DNF"),"1000.00",IF(ISBLANK(T148),S148,S148+VLOOKUP(T148,[1]Lists!$B$5:$C$14,2,0))))</f>
        <v/>
      </c>
      <c r="AJ148" s="77" t="str">
        <f>IF(ISBLANK(U148),"",IF(OR(U148="DNS",U148="DNF"),"1000.00",IF(ISBLANK(V148),U148,U148+VLOOKUP(V148,[1]Lists!$B$5:$C$14,2,0))))</f>
        <v/>
      </c>
      <c r="AK148" s="77" t="str">
        <f>IF(ISBLANK(W148),"",IF(OR(W148="DNS",W148="DNF"),"1000.00",IF(ISBLANK(X148),W148,W148+VLOOKUP(X148,[1]Lists!$B$5:$C$14,2,0))))</f>
        <v/>
      </c>
      <c r="AL148" s="77" t="str">
        <f>IF(ISBLANK(Y148),"",IF(OR(Y148="DNS",Y148="DNF"),"1000.00",IF(ISBLANK(Z148),Y148,Y148+VLOOKUP(Z148,[1]Lists!$B$5:$C$14,2,0))))</f>
        <v/>
      </c>
      <c r="AM148" s="77" t="str">
        <f>IF(ISBLANK(AA148),"",IF(OR(AA148="DNS",AA148="DNF"),"1000.00",IF(ISBLANK(AB148),AA148,AA148+VLOOKUP(AB148,[1]Lists!$B$5:$C$14,2,0))))</f>
        <v/>
      </c>
      <c r="AN148" s="78" t="str">
        <f>IF(ISBLANK(AC148),"",IF(OR(AC148="DNS",AC148="DNF"),"1000.00",IF(ISBLANK(AD148),AC148,AC148+VLOOKUP(AD148,[1]Lists!$B$5:$C$14,2,0))))</f>
        <v/>
      </c>
      <c r="AO148" s="79" t="str">
        <f t="shared" si="6"/>
        <v/>
      </c>
      <c r="AP148" s="79" t="str">
        <f t="shared" si="5"/>
        <v/>
      </c>
      <c r="AQ148" s="80"/>
      <c r="AR148" s="81"/>
      <c r="AS148" s="82"/>
      <c r="AT148" s="81"/>
      <c r="AU148" s="82"/>
      <c r="AV148" s="81"/>
      <c r="AW148" s="82"/>
      <c r="AX148" s="81"/>
      <c r="AY148" s="82"/>
      <c r="AZ148" s="81"/>
      <c r="BA148" s="82"/>
      <c r="BB148" s="81"/>
      <c r="BC148" s="82"/>
      <c r="BD148" s="81"/>
      <c r="BE148" s="82"/>
      <c r="BF148" s="81"/>
      <c r="BG148" s="82"/>
      <c r="BH148" s="81"/>
      <c r="BI148" s="82"/>
      <c r="BJ148" s="81"/>
      <c r="BK148" s="76" t="str">
        <f>IF(ISBLANK(AQ148),"",IF(OR(AQ148="DNS",AQ148="DNF"),"1000.00",IF(ISBLANK(AR148),AQ148,AQ148+VLOOKUP(AR148,[1]Lists!$B$5:$C$14,2,0))))</f>
        <v/>
      </c>
      <c r="BL148" s="77" t="str">
        <f>IF(ISBLANK(AS148),"",IF(OR(AS148="DNS",AS148="DNF"),"1000.00",IF(ISBLANK(AT148),AS148,AS148+VLOOKUP(AT148,[1]Lists!$B$5:$C$14,2,0))))</f>
        <v/>
      </c>
      <c r="BM148" s="77" t="str">
        <f>IF(ISBLANK(AU148),"",IF(OR(AU148="DNS",AU148="DNF"),"1000.00",IF(ISBLANK(AV148),AU148,AU148+VLOOKUP(AV148,[1]Lists!$B$5:$C$14,2,0))))</f>
        <v/>
      </c>
      <c r="BN148" s="77" t="str">
        <f>IF(ISBLANK(AW148),"",IF(OR(AW148="DNS",AW148="DNF"),"1000.00",IF(ISBLANK(AX148),AW148,AW148+VLOOKUP(AX148,[1]Lists!$B$5:$C$14,2,0))))</f>
        <v/>
      </c>
      <c r="BO148" s="77" t="str">
        <f>IF(ISBLANK(AY148),"",IF(OR(AY148="DNS",AY148="DNF"),"1000.00",IF(ISBLANK(AZ148),AY148,AY148+VLOOKUP(AZ148,[1]Lists!$B$5:$C$14,2,0))))</f>
        <v/>
      </c>
      <c r="BP148" s="77" t="str">
        <f>IF(ISBLANK(BA148),"",IF(OR(BA148="DNS",BA148="DNF"),"1000.00",IF(ISBLANK(BB148),BA148,BA148+VLOOKUP(BB148,[1]Lists!$B$5:$C$14,2,0))))</f>
        <v/>
      </c>
      <c r="BQ148" s="77" t="str">
        <f>IF(ISBLANK(BC148),"",IF(OR(BC148="DNS",BC148="DNF"),"1000.00",IF(ISBLANK(BD148),BC148,BC148+VLOOKUP(BD148,[1]Lists!$B$5:$C$14,2,0))))</f>
        <v/>
      </c>
      <c r="BR148" s="77" t="str">
        <f>IF(ISBLANK(BE148),"",IF(OR(BE148="DNS",BE148="DNF"),"1000.00",IF(ISBLANK(BF148),BE148,BE148+VLOOKUP(BF148,[1]Lists!$B$5:$C$14,2,0))))</f>
        <v/>
      </c>
      <c r="BS148" s="77" t="str">
        <f>IF(ISBLANK(BG148),"",IF(OR(BG148="DNS",BG148="DNF"),"1000.00",IF(ISBLANK(BH148),BG148,BG148+VLOOKUP(BH148,[1]Lists!$B$5:$C$14,2,0))))</f>
        <v/>
      </c>
      <c r="BT148" s="78" t="str">
        <f>IF(ISBLANK(BI148),"",IF(OR(BI148="DNS",BI148="DNF"),"1000.00",IF(ISBLANK(BJ148),BI148,BI148+VLOOKUP(BJ148,[1]Lists!$B$5:$C$14,2,0))))</f>
        <v/>
      </c>
      <c r="BU148" s="79" t="str">
        <f t="shared" si="7"/>
        <v/>
      </c>
      <c r="BV148" s="79" t="str">
        <f>IF('[1]VCAS Entry List'!A150="","",IF(A148="","Enter No.",IF(F148="","Enter Class",IF($G$8="Single",AP148,IF(ISERROR(AO148+BU148),"DNQ",AO148+BU148)))))</f>
        <v/>
      </c>
      <c r="BW148" s="83" t="str">
        <f t="shared" si="8"/>
        <v/>
      </c>
      <c r="BX148" s="84" t="str">
        <f t="shared" si="9"/>
        <v/>
      </c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1:95" x14ac:dyDescent="0.25">
      <c r="A149" s="65"/>
      <c r="B149" s="66" t="str">
        <f>IF(ISBLANK('[1]VCAS Entry List'!A151),"",'[1]VCAS Entry List'!A151)</f>
        <v/>
      </c>
      <c r="C149" s="66" t="str">
        <f>IF(ISBLANK('[1]VCAS Entry List'!B151&amp;" "&amp;'[1]VCAS Entry List'!C151&amp;" "&amp;'[1]VCAS Entry List'!D151),"",'[1]VCAS Entry List'!B151&amp;" "&amp;'[1]VCAS Entry List'!C151&amp;" "&amp;'[1]VCAS Entry List'!D151)</f>
        <v xml:space="preserve">  </v>
      </c>
      <c r="D149" s="67" t="str">
        <f>IF(ISBLANK('[1]VCAS Entry List'!B151),"",'[1]VCAS Entry List'!B151)</f>
        <v/>
      </c>
      <c r="E149" s="67" t="str">
        <f>IF(ISBLANK('[1]VCAS Entry List'!C151),"",'[1]VCAS Entry List'!C151)</f>
        <v/>
      </c>
      <c r="F149" s="68" t="str">
        <f>IF(ISBLANK('[1]VCAS Entry List'!D151),"",'[1]VCAS Entry List'!D151)</f>
        <v/>
      </c>
      <c r="G149" s="69" t="str">
        <f>IF(ISBLANK('[1]VCAS Entry List'!E151),"",'[1]VCAS Entry List'!E151)</f>
        <v/>
      </c>
      <c r="H149" s="70" t="str">
        <f>IF(ISBLANK('[1]VCAS Entry List'!F151),"",'[1]VCAS Entry List'!F151)</f>
        <v/>
      </c>
      <c r="I149" s="71" t="str">
        <f>IF(ISBLANK('[1]VCAS Entry List'!G151),"",'[1]VCAS Entry List'!G151)</f>
        <v/>
      </c>
      <c r="J149" s="72" t="str">
        <f>IF(ISBLANK('[1]VCAS Entry List'!H151),"",'[1]VCAS Entry List'!H151)</f>
        <v/>
      </c>
      <c r="K149" s="73"/>
      <c r="L149" s="74"/>
      <c r="M149" s="75"/>
      <c r="N149" s="74"/>
      <c r="O149" s="75"/>
      <c r="P149" s="74"/>
      <c r="Q149" s="75"/>
      <c r="R149" s="74"/>
      <c r="S149" s="75"/>
      <c r="T149" s="74"/>
      <c r="U149" s="75"/>
      <c r="V149" s="74"/>
      <c r="W149" s="75"/>
      <c r="X149" s="74"/>
      <c r="Y149" s="75"/>
      <c r="Z149" s="74"/>
      <c r="AA149" s="75"/>
      <c r="AB149" s="74"/>
      <c r="AC149" s="75"/>
      <c r="AD149" s="74"/>
      <c r="AE149" s="76" t="str">
        <f>IF(ISBLANK(K149),"",IF(OR(K149="DNS",K149="DNF"),"1000.00",IF(ISBLANK(L149),K149,K149+VLOOKUP(L149,[1]Lists!$B$5:$C$14,2,0))))</f>
        <v/>
      </c>
      <c r="AF149" s="77" t="str">
        <f>IF(ISBLANK(M149),"",IF(OR(M149="DNS",M149="DNF"),"1000.00",IF(ISBLANK(N149),M149,M149+VLOOKUP(N149,[1]Lists!$B$5:$C$14,2,0))))</f>
        <v/>
      </c>
      <c r="AG149" s="77" t="str">
        <f>IF(ISBLANK(O149),"",IF(OR(O149="DNS",O149="DNF"),"1000.00",IF(ISBLANK(P149),O149,O149+VLOOKUP(P149,[1]Lists!$B$5:$C$14,2,0))))</f>
        <v/>
      </c>
      <c r="AH149" s="77" t="str">
        <f>IF(ISBLANK(Q149),"",IF(OR(Q149="DNS",Q149="DNF"),"1000.00",IF(ISBLANK(R149),Q149,Q149+VLOOKUP(R149,[1]Lists!$B$5:$C$14,2,0))))</f>
        <v/>
      </c>
      <c r="AI149" s="77" t="str">
        <f>IF(ISBLANK(S149),"",IF(OR(S149="DNS",S149="DNF"),"1000.00",IF(ISBLANK(T149),S149,S149+VLOOKUP(T149,[1]Lists!$B$5:$C$14,2,0))))</f>
        <v/>
      </c>
      <c r="AJ149" s="77" t="str">
        <f>IF(ISBLANK(U149),"",IF(OR(U149="DNS",U149="DNF"),"1000.00",IF(ISBLANK(V149),U149,U149+VLOOKUP(V149,[1]Lists!$B$5:$C$14,2,0))))</f>
        <v/>
      </c>
      <c r="AK149" s="77" t="str">
        <f>IF(ISBLANK(W149),"",IF(OR(W149="DNS",W149="DNF"),"1000.00",IF(ISBLANK(X149),W149,W149+VLOOKUP(X149,[1]Lists!$B$5:$C$14,2,0))))</f>
        <v/>
      </c>
      <c r="AL149" s="77" t="str">
        <f>IF(ISBLANK(Y149),"",IF(OR(Y149="DNS",Y149="DNF"),"1000.00",IF(ISBLANK(Z149),Y149,Y149+VLOOKUP(Z149,[1]Lists!$B$5:$C$14,2,0))))</f>
        <v/>
      </c>
      <c r="AM149" s="77" t="str">
        <f>IF(ISBLANK(AA149),"",IF(OR(AA149="DNS",AA149="DNF"),"1000.00",IF(ISBLANK(AB149),AA149,AA149+VLOOKUP(AB149,[1]Lists!$B$5:$C$14,2,0))))</f>
        <v/>
      </c>
      <c r="AN149" s="78" t="str">
        <f>IF(ISBLANK(AC149),"",IF(OR(AC149="DNS",AC149="DNF"),"1000.00",IF(ISBLANK(AD149),AC149,AC149+VLOOKUP(AD149,[1]Lists!$B$5:$C$14,2,0))))</f>
        <v/>
      </c>
      <c r="AO149" s="79" t="str">
        <f t="shared" si="6"/>
        <v/>
      </c>
      <c r="AP149" s="79" t="str">
        <f t="shared" si="5"/>
        <v/>
      </c>
      <c r="AQ149" s="80"/>
      <c r="AR149" s="81"/>
      <c r="AS149" s="82"/>
      <c r="AT149" s="81"/>
      <c r="AU149" s="82"/>
      <c r="AV149" s="81"/>
      <c r="AW149" s="82"/>
      <c r="AX149" s="81"/>
      <c r="AY149" s="82"/>
      <c r="AZ149" s="81"/>
      <c r="BA149" s="82"/>
      <c r="BB149" s="81"/>
      <c r="BC149" s="82"/>
      <c r="BD149" s="81"/>
      <c r="BE149" s="82"/>
      <c r="BF149" s="81"/>
      <c r="BG149" s="82"/>
      <c r="BH149" s="81"/>
      <c r="BI149" s="82"/>
      <c r="BJ149" s="81"/>
      <c r="BK149" s="76" t="str">
        <f>IF(ISBLANK(AQ149),"",IF(OR(AQ149="DNS",AQ149="DNF"),"1000.00",IF(ISBLANK(AR149),AQ149,AQ149+VLOOKUP(AR149,[1]Lists!$B$5:$C$14,2,0))))</f>
        <v/>
      </c>
      <c r="BL149" s="77" t="str">
        <f>IF(ISBLANK(AS149),"",IF(OR(AS149="DNS",AS149="DNF"),"1000.00",IF(ISBLANK(AT149),AS149,AS149+VLOOKUP(AT149,[1]Lists!$B$5:$C$14,2,0))))</f>
        <v/>
      </c>
      <c r="BM149" s="77" t="str">
        <f>IF(ISBLANK(AU149),"",IF(OR(AU149="DNS",AU149="DNF"),"1000.00",IF(ISBLANK(AV149),AU149,AU149+VLOOKUP(AV149,[1]Lists!$B$5:$C$14,2,0))))</f>
        <v/>
      </c>
      <c r="BN149" s="77" t="str">
        <f>IF(ISBLANK(AW149),"",IF(OR(AW149="DNS",AW149="DNF"),"1000.00",IF(ISBLANK(AX149),AW149,AW149+VLOOKUP(AX149,[1]Lists!$B$5:$C$14,2,0))))</f>
        <v/>
      </c>
      <c r="BO149" s="77" t="str">
        <f>IF(ISBLANK(AY149),"",IF(OR(AY149="DNS",AY149="DNF"),"1000.00",IF(ISBLANK(AZ149),AY149,AY149+VLOOKUP(AZ149,[1]Lists!$B$5:$C$14,2,0))))</f>
        <v/>
      </c>
      <c r="BP149" s="77" t="str">
        <f>IF(ISBLANK(BA149),"",IF(OR(BA149="DNS",BA149="DNF"),"1000.00",IF(ISBLANK(BB149),BA149,BA149+VLOOKUP(BB149,[1]Lists!$B$5:$C$14,2,0))))</f>
        <v/>
      </c>
      <c r="BQ149" s="77" t="str">
        <f>IF(ISBLANK(BC149),"",IF(OR(BC149="DNS",BC149="DNF"),"1000.00",IF(ISBLANK(BD149),BC149,BC149+VLOOKUP(BD149,[1]Lists!$B$5:$C$14,2,0))))</f>
        <v/>
      </c>
      <c r="BR149" s="77" t="str">
        <f>IF(ISBLANK(BE149),"",IF(OR(BE149="DNS",BE149="DNF"),"1000.00",IF(ISBLANK(BF149),BE149,BE149+VLOOKUP(BF149,[1]Lists!$B$5:$C$14,2,0))))</f>
        <v/>
      </c>
      <c r="BS149" s="77" t="str">
        <f>IF(ISBLANK(BG149),"",IF(OR(BG149="DNS",BG149="DNF"),"1000.00",IF(ISBLANK(BH149),BG149,BG149+VLOOKUP(BH149,[1]Lists!$B$5:$C$14,2,0))))</f>
        <v/>
      </c>
      <c r="BT149" s="78" t="str">
        <f>IF(ISBLANK(BI149),"",IF(OR(BI149="DNS",BI149="DNF"),"1000.00",IF(ISBLANK(BJ149),BI149,BI149+VLOOKUP(BJ149,[1]Lists!$B$5:$C$14,2,0))))</f>
        <v/>
      </c>
      <c r="BU149" s="79" t="str">
        <f t="shared" si="7"/>
        <v/>
      </c>
      <c r="BV149" s="79" t="str">
        <f>IF('[1]VCAS Entry List'!A151="","",IF(A149="","Enter No.",IF(F149="","Enter Class",IF($G$8="Single",AP149,IF(ISERROR(AO149+BU149),"DNQ",AO149+BU149)))))</f>
        <v/>
      </c>
      <c r="BW149" s="83" t="str">
        <f t="shared" si="8"/>
        <v/>
      </c>
      <c r="BX149" s="84" t="str">
        <f t="shared" si="9"/>
        <v/>
      </c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1:95" x14ac:dyDescent="0.25">
      <c r="A150" s="65"/>
      <c r="B150" s="66" t="str">
        <f>IF(ISBLANK('[1]VCAS Entry List'!A152),"",'[1]VCAS Entry List'!A152)</f>
        <v/>
      </c>
      <c r="C150" s="66" t="str">
        <f>IF(ISBLANK('[1]VCAS Entry List'!B152&amp;" "&amp;'[1]VCAS Entry List'!C152&amp;" "&amp;'[1]VCAS Entry List'!D152),"",'[1]VCAS Entry List'!B152&amp;" "&amp;'[1]VCAS Entry List'!C152&amp;" "&amp;'[1]VCAS Entry List'!D152)</f>
        <v xml:space="preserve">  </v>
      </c>
      <c r="D150" s="67" t="str">
        <f>IF(ISBLANK('[1]VCAS Entry List'!B152),"",'[1]VCAS Entry List'!B152)</f>
        <v/>
      </c>
      <c r="E150" s="67" t="str">
        <f>IF(ISBLANK('[1]VCAS Entry List'!C152),"",'[1]VCAS Entry List'!C152)</f>
        <v/>
      </c>
      <c r="F150" s="68" t="str">
        <f>IF(ISBLANK('[1]VCAS Entry List'!D152),"",'[1]VCAS Entry List'!D152)</f>
        <v/>
      </c>
      <c r="G150" s="69" t="str">
        <f>IF(ISBLANK('[1]VCAS Entry List'!E152),"",'[1]VCAS Entry List'!E152)</f>
        <v/>
      </c>
      <c r="H150" s="70" t="str">
        <f>IF(ISBLANK('[1]VCAS Entry List'!F152),"",'[1]VCAS Entry List'!F152)</f>
        <v/>
      </c>
      <c r="I150" s="71" t="str">
        <f>IF(ISBLANK('[1]VCAS Entry List'!G152),"",'[1]VCAS Entry List'!G152)</f>
        <v/>
      </c>
      <c r="J150" s="72" t="str">
        <f>IF(ISBLANK('[1]VCAS Entry List'!H152),"",'[1]VCAS Entry List'!H152)</f>
        <v/>
      </c>
      <c r="K150" s="73"/>
      <c r="L150" s="74"/>
      <c r="M150" s="75"/>
      <c r="N150" s="74"/>
      <c r="O150" s="75"/>
      <c r="P150" s="74"/>
      <c r="Q150" s="75"/>
      <c r="R150" s="74"/>
      <c r="S150" s="75"/>
      <c r="T150" s="74"/>
      <c r="U150" s="75"/>
      <c r="V150" s="74"/>
      <c r="W150" s="75"/>
      <c r="X150" s="74"/>
      <c r="Y150" s="75"/>
      <c r="Z150" s="74"/>
      <c r="AA150" s="75"/>
      <c r="AB150" s="74"/>
      <c r="AC150" s="75"/>
      <c r="AD150" s="74"/>
      <c r="AE150" s="76" t="str">
        <f>IF(ISBLANK(K150),"",IF(OR(K150="DNS",K150="DNF"),"1000.00",IF(ISBLANK(L150),K150,K150+VLOOKUP(L150,[1]Lists!$B$5:$C$14,2,0))))</f>
        <v/>
      </c>
      <c r="AF150" s="77" t="str">
        <f>IF(ISBLANK(M150),"",IF(OR(M150="DNS",M150="DNF"),"1000.00",IF(ISBLANK(N150),M150,M150+VLOOKUP(N150,[1]Lists!$B$5:$C$14,2,0))))</f>
        <v/>
      </c>
      <c r="AG150" s="77" t="str">
        <f>IF(ISBLANK(O150),"",IF(OR(O150="DNS",O150="DNF"),"1000.00",IF(ISBLANK(P150),O150,O150+VLOOKUP(P150,[1]Lists!$B$5:$C$14,2,0))))</f>
        <v/>
      </c>
      <c r="AH150" s="77" t="str">
        <f>IF(ISBLANK(Q150),"",IF(OR(Q150="DNS",Q150="DNF"),"1000.00",IF(ISBLANK(R150),Q150,Q150+VLOOKUP(R150,[1]Lists!$B$5:$C$14,2,0))))</f>
        <v/>
      </c>
      <c r="AI150" s="77" t="str">
        <f>IF(ISBLANK(S150),"",IF(OR(S150="DNS",S150="DNF"),"1000.00",IF(ISBLANK(T150),S150,S150+VLOOKUP(T150,[1]Lists!$B$5:$C$14,2,0))))</f>
        <v/>
      </c>
      <c r="AJ150" s="77" t="str">
        <f>IF(ISBLANK(U150),"",IF(OR(U150="DNS",U150="DNF"),"1000.00",IF(ISBLANK(V150),U150,U150+VLOOKUP(V150,[1]Lists!$B$5:$C$14,2,0))))</f>
        <v/>
      </c>
      <c r="AK150" s="77" t="str">
        <f>IF(ISBLANK(W150),"",IF(OR(W150="DNS",W150="DNF"),"1000.00",IF(ISBLANK(X150),W150,W150+VLOOKUP(X150,[1]Lists!$B$5:$C$14,2,0))))</f>
        <v/>
      </c>
      <c r="AL150" s="77" t="str">
        <f>IF(ISBLANK(Y150),"",IF(OR(Y150="DNS",Y150="DNF"),"1000.00",IF(ISBLANK(Z150),Y150,Y150+VLOOKUP(Z150,[1]Lists!$B$5:$C$14,2,0))))</f>
        <v/>
      </c>
      <c r="AM150" s="77" t="str">
        <f>IF(ISBLANK(AA150),"",IF(OR(AA150="DNS",AA150="DNF"),"1000.00",IF(ISBLANK(AB150),AA150,AA150+VLOOKUP(AB150,[1]Lists!$B$5:$C$14,2,0))))</f>
        <v/>
      </c>
      <c r="AN150" s="78" t="str">
        <f>IF(ISBLANK(AC150),"",IF(OR(AC150="DNS",AC150="DNF"),"1000.00",IF(ISBLANK(AD150),AC150,AC150+VLOOKUP(AD150,[1]Lists!$B$5:$C$14,2,0))))</f>
        <v/>
      </c>
      <c r="AO150" s="79" t="str">
        <f t="shared" si="6"/>
        <v/>
      </c>
      <c r="AP150" s="79" t="str">
        <f t="shared" si="5"/>
        <v/>
      </c>
      <c r="AQ150" s="80"/>
      <c r="AR150" s="81"/>
      <c r="AS150" s="82"/>
      <c r="AT150" s="81"/>
      <c r="AU150" s="82"/>
      <c r="AV150" s="81"/>
      <c r="AW150" s="82"/>
      <c r="AX150" s="81"/>
      <c r="AY150" s="82"/>
      <c r="AZ150" s="81"/>
      <c r="BA150" s="82"/>
      <c r="BB150" s="81"/>
      <c r="BC150" s="82"/>
      <c r="BD150" s="81"/>
      <c r="BE150" s="82"/>
      <c r="BF150" s="81"/>
      <c r="BG150" s="82"/>
      <c r="BH150" s="81"/>
      <c r="BI150" s="82"/>
      <c r="BJ150" s="81"/>
      <c r="BK150" s="76" t="str">
        <f>IF(ISBLANK(AQ150),"",IF(OR(AQ150="DNS",AQ150="DNF"),"1000.00",IF(ISBLANK(AR150),AQ150,AQ150+VLOOKUP(AR150,[1]Lists!$B$5:$C$14,2,0))))</f>
        <v/>
      </c>
      <c r="BL150" s="77" t="str">
        <f>IF(ISBLANK(AS150),"",IF(OR(AS150="DNS",AS150="DNF"),"1000.00",IF(ISBLANK(AT150),AS150,AS150+VLOOKUP(AT150,[1]Lists!$B$5:$C$14,2,0))))</f>
        <v/>
      </c>
      <c r="BM150" s="77" t="str">
        <f>IF(ISBLANK(AU150),"",IF(OR(AU150="DNS",AU150="DNF"),"1000.00",IF(ISBLANK(AV150),AU150,AU150+VLOOKUP(AV150,[1]Lists!$B$5:$C$14,2,0))))</f>
        <v/>
      </c>
      <c r="BN150" s="77" t="str">
        <f>IF(ISBLANK(AW150),"",IF(OR(AW150="DNS",AW150="DNF"),"1000.00",IF(ISBLANK(AX150),AW150,AW150+VLOOKUP(AX150,[1]Lists!$B$5:$C$14,2,0))))</f>
        <v/>
      </c>
      <c r="BO150" s="77" t="str">
        <f>IF(ISBLANK(AY150),"",IF(OR(AY150="DNS",AY150="DNF"),"1000.00",IF(ISBLANK(AZ150),AY150,AY150+VLOOKUP(AZ150,[1]Lists!$B$5:$C$14,2,0))))</f>
        <v/>
      </c>
      <c r="BP150" s="77" t="str">
        <f>IF(ISBLANK(BA150),"",IF(OR(BA150="DNS",BA150="DNF"),"1000.00",IF(ISBLANK(BB150),BA150,BA150+VLOOKUP(BB150,[1]Lists!$B$5:$C$14,2,0))))</f>
        <v/>
      </c>
      <c r="BQ150" s="77" t="str">
        <f>IF(ISBLANK(BC150),"",IF(OR(BC150="DNS",BC150="DNF"),"1000.00",IF(ISBLANK(BD150),BC150,BC150+VLOOKUP(BD150,[1]Lists!$B$5:$C$14,2,0))))</f>
        <v/>
      </c>
      <c r="BR150" s="77" t="str">
        <f>IF(ISBLANK(BE150),"",IF(OR(BE150="DNS",BE150="DNF"),"1000.00",IF(ISBLANK(BF150),BE150,BE150+VLOOKUP(BF150,[1]Lists!$B$5:$C$14,2,0))))</f>
        <v/>
      </c>
      <c r="BS150" s="77" t="str">
        <f>IF(ISBLANK(BG150),"",IF(OR(BG150="DNS",BG150="DNF"),"1000.00",IF(ISBLANK(BH150),BG150,BG150+VLOOKUP(BH150,[1]Lists!$B$5:$C$14,2,0))))</f>
        <v/>
      </c>
      <c r="BT150" s="78" t="str">
        <f>IF(ISBLANK(BI150),"",IF(OR(BI150="DNS",BI150="DNF"),"1000.00",IF(ISBLANK(BJ150),BI150,BI150+VLOOKUP(BJ150,[1]Lists!$B$5:$C$14,2,0))))</f>
        <v/>
      </c>
      <c r="BU150" s="79" t="str">
        <f t="shared" si="7"/>
        <v/>
      </c>
      <c r="BV150" s="79" t="str">
        <f>IF('[1]VCAS Entry List'!A152="","",IF(A150="","Enter No.",IF(F150="","Enter Class",IF($G$8="Single",AP150,IF(ISERROR(AO150+BU150),"DNQ",AO150+BU150)))))</f>
        <v/>
      </c>
      <c r="BW150" s="83" t="str">
        <f t="shared" si="8"/>
        <v/>
      </c>
      <c r="BX150" s="84" t="str">
        <f t="shared" si="9"/>
        <v/>
      </c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1:95" x14ac:dyDescent="0.25">
      <c r="A151" s="65"/>
      <c r="B151" s="66" t="str">
        <f>IF(ISBLANK('[1]VCAS Entry List'!A153),"",'[1]VCAS Entry List'!A153)</f>
        <v/>
      </c>
      <c r="C151" s="66" t="str">
        <f>IF(ISBLANK('[1]VCAS Entry List'!B153&amp;" "&amp;'[1]VCAS Entry List'!C153&amp;" "&amp;'[1]VCAS Entry List'!D153),"",'[1]VCAS Entry List'!B153&amp;" "&amp;'[1]VCAS Entry List'!C153&amp;" "&amp;'[1]VCAS Entry List'!D153)</f>
        <v xml:space="preserve">  </v>
      </c>
      <c r="D151" s="67" t="str">
        <f>IF(ISBLANK('[1]VCAS Entry List'!B153),"",'[1]VCAS Entry List'!B153)</f>
        <v/>
      </c>
      <c r="E151" s="67" t="str">
        <f>IF(ISBLANK('[1]VCAS Entry List'!C153),"",'[1]VCAS Entry List'!C153)</f>
        <v/>
      </c>
      <c r="F151" s="68" t="str">
        <f>IF(ISBLANK('[1]VCAS Entry List'!D153),"",'[1]VCAS Entry List'!D153)</f>
        <v/>
      </c>
      <c r="G151" s="69" t="str">
        <f>IF(ISBLANK('[1]VCAS Entry List'!E153),"",'[1]VCAS Entry List'!E153)</f>
        <v/>
      </c>
      <c r="H151" s="70" t="str">
        <f>IF(ISBLANK('[1]VCAS Entry List'!F153),"",'[1]VCAS Entry List'!F153)</f>
        <v/>
      </c>
      <c r="I151" s="71" t="str">
        <f>IF(ISBLANK('[1]VCAS Entry List'!G153),"",'[1]VCAS Entry List'!G153)</f>
        <v/>
      </c>
      <c r="J151" s="72" t="str">
        <f>IF(ISBLANK('[1]VCAS Entry List'!H153),"",'[1]VCAS Entry List'!H153)</f>
        <v/>
      </c>
      <c r="K151" s="73"/>
      <c r="L151" s="74"/>
      <c r="M151" s="75"/>
      <c r="N151" s="74"/>
      <c r="O151" s="75"/>
      <c r="P151" s="74"/>
      <c r="Q151" s="75"/>
      <c r="R151" s="74"/>
      <c r="S151" s="75"/>
      <c r="T151" s="74"/>
      <c r="U151" s="75"/>
      <c r="V151" s="74"/>
      <c r="W151" s="75"/>
      <c r="X151" s="74"/>
      <c r="Y151" s="75"/>
      <c r="Z151" s="74"/>
      <c r="AA151" s="75"/>
      <c r="AB151" s="74"/>
      <c r="AC151" s="75"/>
      <c r="AD151" s="74"/>
      <c r="AE151" s="76" t="str">
        <f>IF(ISBLANK(K151),"",IF(OR(K151="DNS",K151="DNF"),"1000.00",IF(ISBLANK(L151),K151,K151+VLOOKUP(L151,[1]Lists!$B$5:$C$14,2,0))))</f>
        <v/>
      </c>
      <c r="AF151" s="77" t="str">
        <f>IF(ISBLANK(M151),"",IF(OR(M151="DNS",M151="DNF"),"1000.00",IF(ISBLANK(N151),M151,M151+VLOOKUP(N151,[1]Lists!$B$5:$C$14,2,0))))</f>
        <v/>
      </c>
      <c r="AG151" s="77" t="str">
        <f>IF(ISBLANK(O151),"",IF(OR(O151="DNS",O151="DNF"),"1000.00",IF(ISBLANK(P151),O151,O151+VLOOKUP(P151,[1]Lists!$B$5:$C$14,2,0))))</f>
        <v/>
      </c>
      <c r="AH151" s="77" t="str">
        <f>IF(ISBLANK(Q151),"",IF(OR(Q151="DNS",Q151="DNF"),"1000.00",IF(ISBLANK(R151),Q151,Q151+VLOOKUP(R151,[1]Lists!$B$5:$C$14,2,0))))</f>
        <v/>
      </c>
      <c r="AI151" s="77" t="str">
        <f>IF(ISBLANK(S151),"",IF(OR(S151="DNS",S151="DNF"),"1000.00",IF(ISBLANK(T151),S151,S151+VLOOKUP(T151,[1]Lists!$B$5:$C$14,2,0))))</f>
        <v/>
      </c>
      <c r="AJ151" s="77" t="str">
        <f>IF(ISBLANK(U151),"",IF(OR(U151="DNS",U151="DNF"),"1000.00",IF(ISBLANK(V151),U151,U151+VLOOKUP(V151,[1]Lists!$B$5:$C$14,2,0))))</f>
        <v/>
      </c>
      <c r="AK151" s="77" t="str">
        <f>IF(ISBLANK(W151),"",IF(OR(W151="DNS",W151="DNF"),"1000.00",IF(ISBLANK(X151),W151,W151+VLOOKUP(X151,[1]Lists!$B$5:$C$14,2,0))))</f>
        <v/>
      </c>
      <c r="AL151" s="77" t="str">
        <f>IF(ISBLANK(Y151),"",IF(OR(Y151="DNS",Y151="DNF"),"1000.00",IF(ISBLANK(Z151),Y151,Y151+VLOOKUP(Z151,[1]Lists!$B$5:$C$14,2,0))))</f>
        <v/>
      </c>
      <c r="AM151" s="77" t="str">
        <f>IF(ISBLANK(AA151),"",IF(OR(AA151="DNS",AA151="DNF"),"1000.00",IF(ISBLANK(AB151),AA151,AA151+VLOOKUP(AB151,[1]Lists!$B$5:$C$14,2,0))))</f>
        <v/>
      </c>
      <c r="AN151" s="78" t="str">
        <f>IF(ISBLANK(AC151),"",IF(OR(AC151="DNS",AC151="DNF"),"1000.00",IF(ISBLANK(AD151),AC151,AC151+VLOOKUP(AD151,[1]Lists!$B$5:$C$14,2,0))))</f>
        <v/>
      </c>
      <c r="AO151" s="79" t="str">
        <f t="shared" si="6"/>
        <v/>
      </c>
      <c r="AP151" s="79" t="str">
        <f t="shared" si="5"/>
        <v/>
      </c>
      <c r="AQ151" s="80"/>
      <c r="AR151" s="81"/>
      <c r="AS151" s="82"/>
      <c r="AT151" s="81"/>
      <c r="AU151" s="82"/>
      <c r="AV151" s="81"/>
      <c r="AW151" s="82"/>
      <c r="AX151" s="81"/>
      <c r="AY151" s="82"/>
      <c r="AZ151" s="81"/>
      <c r="BA151" s="82"/>
      <c r="BB151" s="81"/>
      <c r="BC151" s="82"/>
      <c r="BD151" s="81"/>
      <c r="BE151" s="82"/>
      <c r="BF151" s="81"/>
      <c r="BG151" s="82"/>
      <c r="BH151" s="81"/>
      <c r="BI151" s="82"/>
      <c r="BJ151" s="81"/>
      <c r="BK151" s="76" t="str">
        <f>IF(ISBLANK(AQ151),"",IF(OR(AQ151="DNS",AQ151="DNF"),"1000.00",IF(ISBLANK(AR151),AQ151,AQ151+VLOOKUP(AR151,[1]Lists!$B$5:$C$14,2,0))))</f>
        <v/>
      </c>
      <c r="BL151" s="77" t="str">
        <f>IF(ISBLANK(AS151),"",IF(OR(AS151="DNS",AS151="DNF"),"1000.00",IF(ISBLANK(AT151),AS151,AS151+VLOOKUP(AT151,[1]Lists!$B$5:$C$14,2,0))))</f>
        <v/>
      </c>
      <c r="BM151" s="77" t="str">
        <f>IF(ISBLANK(AU151),"",IF(OR(AU151="DNS",AU151="DNF"),"1000.00",IF(ISBLANK(AV151),AU151,AU151+VLOOKUP(AV151,[1]Lists!$B$5:$C$14,2,0))))</f>
        <v/>
      </c>
      <c r="BN151" s="77" t="str">
        <f>IF(ISBLANK(AW151),"",IF(OR(AW151="DNS",AW151="DNF"),"1000.00",IF(ISBLANK(AX151),AW151,AW151+VLOOKUP(AX151,[1]Lists!$B$5:$C$14,2,0))))</f>
        <v/>
      </c>
      <c r="BO151" s="77" t="str">
        <f>IF(ISBLANK(AY151),"",IF(OR(AY151="DNS",AY151="DNF"),"1000.00",IF(ISBLANK(AZ151),AY151,AY151+VLOOKUP(AZ151,[1]Lists!$B$5:$C$14,2,0))))</f>
        <v/>
      </c>
      <c r="BP151" s="77" t="str">
        <f>IF(ISBLANK(BA151),"",IF(OR(BA151="DNS",BA151="DNF"),"1000.00",IF(ISBLANK(BB151),BA151,BA151+VLOOKUP(BB151,[1]Lists!$B$5:$C$14,2,0))))</f>
        <v/>
      </c>
      <c r="BQ151" s="77" t="str">
        <f>IF(ISBLANK(BC151),"",IF(OR(BC151="DNS",BC151="DNF"),"1000.00",IF(ISBLANK(BD151),BC151,BC151+VLOOKUP(BD151,[1]Lists!$B$5:$C$14,2,0))))</f>
        <v/>
      </c>
      <c r="BR151" s="77" t="str">
        <f>IF(ISBLANK(BE151),"",IF(OR(BE151="DNS",BE151="DNF"),"1000.00",IF(ISBLANK(BF151),BE151,BE151+VLOOKUP(BF151,[1]Lists!$B$5:$C$14,2,0))))</f>
        <v/>
      </c>
      <c r="BS151" s="77" t="str">
        <f>IF(ISBLANK(BG151),"",IF(OR(BG151="DNS",BG151="DNF"),"1000.00",IF(ISBLANK(BH151),BG151,BG151+VLOOKUP(BH151,[1]Lists!$B$5:$C$14,2,0))))</f>
        <v/>
      </c>
      <c r="BT151" s="78" t="str">
        <f>IF(ISBLANK(BI151),"",IF(OR(BI151="DNS",BI151="DNF"),"1000.00",IF(ISBLANK(BJ151),BI151,BI151+VLOOKUP(BJ151,[1]Lists!$B$5:$C$14,2,0))))</f>
        <v/>
      </c>
      <c r="BU151" s="79" t="str">
        <f t="shared" si="7"/>
        <v/>
      </c>
      <c r="BV151" s="79" t="str">
        <f>IF('[1]VCAS Entry List'!A153="","",IF(A151="","Enter No.",IF(F151="","Enter Class",IF($G$8="Single",AP151,IF(ISERROR(AO151+BU151),"DNQ",AO151+BU151)))))</f>
        <v/>
      </c>
      <c r="BW151" s="83" t="str">
        <f t="shared" si="8"/>
        <v/>
      </c>
      <c r="BX151" s="84" t="str">
        <f t="shared" si="9"/>
        <v/>
      </c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1:95" x14ac:dyDescent="0.25">
      <c r="A152" s="65"/>
      <c r="B152" s="66" t="str">
        <f>IF(ISBLANK('[1]VCAS Entry List'!A154),"",'[1]VCAS Entry List'!A154)</f>
        <v/>
      </c>
      <c r="C152" s="66" t="str">
        <f>IF(ISBLANK('[1]VCAS Entry List'!B154&amp;" "&amp;'[1]VCAS Entry List'!C154&amp;" "&amp;'[1]VCAS Entry List'!D154),"",'[1]VCAS Entry List'!B154&amp;" "&amp;'[1]VCAS Entry List'!C154&amp;" "&amp;'[1]VCAS Entry List'!D154)</f>
        <v xml:space="preserve">  </v>
      </c>
      <c r="D152" s="67" t="str">
        <f>IF(ISBLANK('[1]VCAS Entry List'!B154),"",'[1]VCAS Entry List'!B154)</f>
        <v/>
      </c>
      <c r="E152" s="67" t="str">
        <f>IF(ISBLANK('[1]VCAS Entry List'!C154),"",'[1]VCAS Entry List'!C154)</f>
        <v/>
      </c>
      <c r="F152" s="68" t="str">
        <f>IF(ISBLANK('[1]VCAS Entry List'!D154),"",'[1]VCAS Entry List'!D154)</f>
        <v/>
      </c>
      <c r="G152" s="69" t="str">
        <f>IF(ISBLANK('[1]VCAS Entry List'!E154),"",'[1]VCAS Entry List'!E154)</f>
        <v/>
      </c>
      <c r="H152" s="70" t="str">
        <f>IF(ISBLANK('[1]VCAS Entry List'!F154),"",'[1]VCAS Entry List'!F154)</f>
        <v/>
      </c>
      <c r="I152" s="71" t="str">
        <f>IF(ISBLANK('[1]VCAS Entry List'!G154),"",'[1]VCAS Entry List'!G154)</f>
        <v/>
      </c>
      <c r="J152" s="72" t="str">
        <f>IF(ISBLANK('[1]VCAS Entry List'!H154),"",'[1]VCAS Entry List'!H154)</f>
        <v/>
      </c>
      <c r="K152" s="73"/>
      <c r="L152" s="74"/>
      <c r="M152" s="75"/>
      <c r="N152" s="74"/>
      <c r="O152" s="75"/>
      <c r="P152" s="74"/>
      <c r="Q152" s="75"/>
      <c r="R152" s="74"/>
      <c r="S152" s="75"/>
      <c r="T152" s="74"/>
      <c r="U152" s="75"/>
      <c r="V152" s="74"/>
      <c r="W152" s="75"/>
      <c r="X152" s="74"/>
      <c r="Y152" s="75"/>
      <c r="Z152" s="74"/>
      <c r="AA152" s="75"/>
      <c r="AB152" s="74"/>
      <c r="AC152" s="75"/>
      <c r="AD152" s="74"/>
      <c r="AE152" s="76" t="str">
        <f>IF(ISBLANK(K152),"",IF(OR(K152="DNS",K152="DNF"),"1000.00",IF(ISBLANK(L152),K152,K152+VLOOKUP(L152,[1]Lists!$B$5:$C$14,2,0))))</f>
        <v/>
      </c>
      <c r="AF152" s="77" t="str">
        <f>IF(ISBLANK(M152),"",IF(OR(M152="DNS",M152="DNF"),"1000.00",IF(ISBLANK(N152),M152,M152+VLOOKUP(N152,[1]Lists!$B$5:$C$14,2,0))))</f>
        <v/>
      </c>
      <c r="AG152" s="77" t="str">
        <f>IF(ISBLANK(O152),"",IF(OR(O152="DNS",O152="DNF"),"1000.00",IF(ISBLANK(P152),O152,O152+VLOOKUP(P152,[1]Lists!$B$5:$C$14,2,0))))</f>
        <v/>
      </c>
      <c r="AH152" s="77" t="str">
        <f>IF(ISBLANK(Q152),"",IF(OR(Q152="DNS",Q152="DNF"),"1000.00",IF(ISBLANK(R152),Q152,Q152+VLOOKUP(R152,[1]Lists!$B$5:$C$14,2,0))))</f>
        <v/>
      </c>
      <c r="AI152" s="77" t="str">
        <f>IF(ISBLANK(S152),"",IF(OR(S152="DNS",S152="DNF"),"1000.00",IF(ISBLANK(T152),S152,S152+VLOOKUP(T152,[1]Lists!$B$5:$C$14,2,0))))</f>
        <v/>
      </c>
      <c r="AJ152" s="77" t="str">
        <f>IF(ISBLANK(U152),"",IF(OR(U152="DNS",U152="DNF"),"1000.00",IF(ISBLANK(V152),U152,U152+VLOOKUP(V152,[1]Lists!$B$5:$C$14,2,0))))</f>
        <v/>
      </c>
      <c r="AK152" s="77" t="str">
        <f>IF(ISBLANK(W152),"",IF(OR(W152="DNS",W152="DNF"),"1000.00",IF(ISBLANK(X152),W152,W152+VLOOKUP(X152,[1]Lists!$B$5:$C$14,2,0))))</f>
        <v/>
      </c>
      <c r="AL152" s="77" t="str">
        <f>IF(ISBLANK(Y152),"",IF(OR(Y152="DNS",Y152="DNF"),"1000.00",IF(ISBLANK(Z152),Y152,Y152+VLOOKUP(Z152,[1]Lists!$B$5:$C$14,2,0))))</f>
        <v/>
      </c>
      <c r="AM152" s="77" t="str">
        <f>IF(ISBLANK(AA152),"",IF(OR(AA152="DNS",AA152="DNF"),"1000.00",IF(ISBLANK(AB152),AA152,AA152+VLOOKUP(AB152,[1]Lists!$B$5:$C$14,2,0))))</f>
        <v/>
      </c>
      <c r="AN152" s="78" t="str">
        <f>IF(ISBLANK(AC152),"",IF(OR(AC152="DNS",AC152="DNF"),"1000.00",IF(ISBLANK(AD152),AC152,AC152+VLOOKUP(AD152,[1]Lists!$B$5:$C$14,2,0))))</f>
        <v/>
      </c>
      <c r="AO152" s="79" t="str">
        <f t="shared" si="6"/>
        <v/>
      </c>
      <c r="AP152" s="79" t="str">
        <f t="shared" si="5"/>
        <v/>
      </c>
      <c r="AQ152" s="80"/>
      <c r="AR152" s="81"/>
      <c r="AS152" s="82"/>
      <c r="AT152" s="81"/>
      <c r="AU152" s="82"/>
      <c r="AV152" s="81"/>
      <c r="AW152" s="82"/>
      <c r="AX152" s="81"/>
      <c r="AY152" s="82"/>
      <c r="AZ152" s="81"/>
      <c r="BA152" s="82"/>
      <c r="BB152" s="81"/>
      <c r="BC152" s="82"/>
      <c r="BD152" s="81"/>
      <c r="BE152" s="82"/>
      <c r="BF152" s="81"/>
      <c r="BG152" s="82"/>
      <c r="BH152" s="81"/>
      <c r="BI152" s="82"/>
      <c r="BJ152" s="81"/>
      <c r="BK152" s="76" t="str">
        <f>IF(ISBLANK(AQ152),"",IF(OR(AQ152="DNS",AQ152="DNF"),"1000.00",IF(ISBLANK(AR152),AQ152,AQ152+VLOOKUP(AR152,[1]Lists!$B$5:$C$14,2,0))))</f>
        <v/>
      </c>
      <c r="BL152" s="77" t="str">
        <f>IF(ISBLANK(AS152),"",IF(OR(AS152="DNS",AS152="DNF"),"1000.00",IF(ISBLANK(AT152),AS152,AS152+VLOOKUP(AT152,[1]Lists!$B$5:$C$14,2,0))))</f>
        <v/>
      </c>
      <c r="BM152" s="77" t="str">
        <f>IF(ISBLANK(AU152),"",IF(OR(AU152="DNS",AU152="DNF"),"1000.00",IF(ISBLANK(AV152),AU152,AU152+VLOOKUP(AV152,[1]Lists!$B$5:$C$14,2,0))))</f>
        <v/>
      </c>
      <c r="BN152" s="77" t="str">
        <f>IF(ISBLANK(AW152),"",IF(OR(AW152="DNS",AW152="DNF"),"1000.00",IF(ISBLANK(AX152),AW152,AW152+VLOOKUP(AX152,[1]Lists!$B$5:$C$14,2,0))))</f>
        <v/>
      </c>
      <c r="BO152" s="77" t="str">
        <f>IF(ISBLANK(AY152),"",IF(OR(AY152="DNS",AY152="DNF"),"1000.00",IF(ISBLANK(AZ152),AY152,AY152+VLOOKUP(AZ152,[1]Lists!$B$5:$C$14,2,0))))</f>
        <v/>
      </c>
      <c r="BP152" s="77" t="str">
        <f>IF(ISBLANK(BA152),"",IF(OR(BA152="DNS",BA152="DNF"),"1000.00",IF(ISBLANK(BB152),BA152,BA152+VLOOKUP(BB152,[1]Lists!$B$5:$C$14,2,0))))</f>
        <v/>
      </c>
      <c r="BQ152" s="77" t="str">
        <f>IF(ISBLANK(BC152),"",IF(OR(BC152="DNS",BC152="DNF"),"1000.00",IF(ISBLANK(BD152),BC152,BC152+VLOOKUP(BD152,[1]Lists!$B$5:$C$14,2,0))))</f>
        <v/>
      </c>
      <c r="BR152" s="77" t="str">
        <f>IF(ISBLANK(BE152),"",IF(OR(BE152="DNS",BE152="DNF"),"1000.00",IF(ISBLANK(BF152),BE152,BE152+VLOOKUP(BF152,[1]Lists!$B$5:$C$14,2,0))))</f>
        <v/>
      </c>
      <c r="BS152" s="77" t="str">
        <f>IF(ISBLANK(BG152),"",IF(OR(BG152="DNS",BG152="DNF"),"1000.00",IF(ISBLANK(BH152),BG152,BG152+VLOOKUP(BH152,[1]Lists!$B$5:$C$14,2,0))))</f>
        <v/>
      </c>
      <c r="BT152" s="78" t="str">
        <f>IF(ISBLANK(BI152),"",IF(OR(BI152="DNS",BI152="DNF"),"1000.00",IF(ISBLANK(BJ152),BI152,BI152+VLOOKUP(BJ152,[1]Lists!$B$5:$C$14,2,0))))</f>
        <v/>
      </c>
      <c r="BU152" s="79" t="str">
        <f t="shared" si="7"/>
        <v/>
      </c>
      <c r="BV152" s="79" t="str">
        <f>IF('[1]VCAS Entry List'!A154="","",IF(A152="","Enter No.",IF(F152="","Enter Class",IF($G$8="Single",AP152,IF(ISERROR(AO152+BU152),"DNQ",AO152+BU152)))))</f>
        <v/>
      </c>
      <c r="BW152" s="83" t="str">
        <f t="shared" si="8"/>
        <v/>
      </c>
      <c r="BX152" s="84" t="str">
        <f t="shared" si="9"/>
        <v/>
      </c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1:95" x14ac:dyDescent="0.25">
      <c r="A153" s="65"/>
      <c r="B153" s="66" t="str">
        <f>IF(ISBLANK('[1]VCAS Entry List'!A155),"",'[1]VCAS Entry List'!A155)</f>
        <v/>
      </c>
      <c r="C153" s="66" t="str">
        <f>IF(ISBLANK('[1]VCAS Entry List'!B155&amp;" "&amp;'[1]VCAS Entry List'!C155&amp;" "&amp;'[1]VCAS Entry List'!D155),"",'[1]VCAS Entry List'!B155&amp;" "&amp;'[1]VCAS Entry List'!C155&amp;" "&amp;'[1]VCAS Entry List'!D155)</f>
        <v xml:space="preserve">  </v>
      </c>
      <c r="D153" s="67" t="str">
        <f>IF(ISBLANK('[1]VCAS Entry List'!B155),"",'[1]VCAS Entry List'!B155)</f>
        <v/>
      </c>
      <c r="E153" s="67" t="str">
        <f>IF(ISBLANK('[1]VCAS Entry List'!C155),"",'[1]VCAS Entry List'!C155)</f>
        <v/>
      </c>
      <c r="F153" s="68" t="str">
        <f>IF(ISBLANK('[1]VCAS Entry List'!D155),"",'[1]VCAS Entry List'!D155)</f>
        <v/>
      </c>
      <c r="G153" s="69" t="str">
        <f>IF(ISBLANK('[1]VCAS Entry List'!E155),"",'[1]VCAS Entry List'!E155)</f>
        <v/>
      </c>
      <c r="H153" s="70" t="str">
        <f>IF(ISBLANK('[1]VCAS Entry List'!F155),"",'[1]VCAS Entry List'!F155)</f>
        <v/>
      </c>
      <c r="I153" s="71" t="str">
        <f>IF(ISBLANK('[1]VCAS Entry List'!G155),"",'[1]VCAS Entry List'!G155)</f>
        <v/>
      </c>
      <c r="J153" s="72" t="str">
        <f>IF(ISBLANK('[1]VCAS Entry List'!H155),"",'[1]VCAS Entry List'!H155)</f>
        <v/>
      </c>
      <c r="K153" s="73"/>
      <c r="L153" s="74"/>
      <c r="M153" s="75"/>
      <c r="N153" s="74"/>
      <c r="O153" s="75"/>
      <c r="P153" s="74"/>
      <c r="Q153" s="75"/>
      <c r="R153" s="74"/>
      <c r="S153" s="75"/>
      <c r="T153" s="74"/>
      <c r="U153" s="75"/>
      <c r="V153" s="74"/>
      <c r="W153" s="75"/>
      <c r="X153" s="74"/>
      <c r="Y153" s="75"/>
      <c r="Z153" s="74"/>
      <c r="AA153" s="75"/>
      <c r="AB153" s="74"/>
      <c r="AC153" s="75"/>
      <c r="AD153" s="74"/>
      <c r="AE153" s="76" t="str">
        <f>IF(ISBLANK(K153),"",IF(OR(K153="DNS",K153="DNF"),"1000.00",IF(ISBLANK(L153),K153,K153+VLOOKUP(L153,[1]Lists!$B$5:$C$14,2,0))))</f>
        <v/>
      </c>
      <c r="AF153" s="77" t="str">
        <f>IF(ISBLANK(M153),"",IF(OR(M153="DNS",M153="DNF"),"1000.00",IF(ISBLANK(N153),M153,M153+VLOOKUP(N153,[1]Lists!$B$5:$C$14,2,0))))</f>
        <v/>
      </c>
      <c r="AG153" s="77" t="str">
        <f>IF(ISBLANK(O153),"",IF(OR(O153="DNS",O153="DNF"),"1000.00",IF(ISBLANK(P153),O153,O153+VLOOKUP(P153,[1]Lists!$B$5:$C$14,2,0))))</f>
        <v/>
      </c>
      <c r="AH153" s="77" t="str">
        <f>IF(ISBLANK(Q153),"",IF(OR(Q153="DNS",Q153="DNF"),"1000.00",IF(ISBLANK(R153),Q153,Q153+VLOOKUP(R153,[1]Lists!$B$5:$C$14,2,0))))</f>
        <v/>
      </c>
      <c r="AI153" s="77" t="str">
        <f>IF(ISBLANK(S153),"",IF(OR(S153="DNS",S153="DNF"),"1000.00",IF(ISBLANK(T153),S153,S153+VLOOKUP(T153,[1]Lists!$B$5:$C$14,2,0))))</f>
        <v/>
      </c>
      <c r="AJ153" s="77" t="str">
        <f>IF(ISBLANK(U153),"",IF(OR(U153="DNS",U153="DNF"),"1000.00",IF(ISBLANK(V153),U153,U153+VLOOKUP(V153,[1]Lists!$B$5:$C$14,2,0))))</f>
        <v/>
      </c>
      <c r="AK153" s="77" t="str">
        <f>IF(ISBLANK(W153),"",IF(OR(W153="DNS",W153="DNF"),"1000.00",IF(ISBLANK(X153),W153,W153+VLOOKUP(X153,[1]Lists!$B$5:$C$14,2,0))))</f>
        <v/>
      </c>
      <c r="AL153" s="77" t="str">
        <f>IF(ISBLANK(Y153),"",IF(OR(Y153="DNS",Y153="DNF"),"1000.00",IF(ISBLANK(Z153),Y153,Y153+VLOOKUP(Z153,[1]Lists!$B$5:$C$14,2,0))))</f>
        <v/>
      </c>
      <c r="AM153" s="77" t="str">
        <f>IF(ISBLANK(AA153),"",IF(OR(AA153="DNS",AA153="DNF"),"1000.00",IF(ISBLANK(AB153),AA153,AA153+VLOOKUP(AB153,[1]Lists!$B$5:$C$14,2,0))))</f>
        <v/>
      </c>
      <c r="AN153" s="78" t="str">
        <f>IF(ISBLANK(AC153),"",IF(OR(AC153="DNS",AC153="DNF"),"1000.00",IF(ISBLANK(AD153),AC153,AC153+VLOOKUP(AD153,[1]Lists!$B$5:$C$14,2,0))))</f>
        <v/>
      </c>
      <c r="AO153" s="79" t="str">
        <f t="shared" si="6"/>
        <v/>
      </c>
      <c r="AP153" s="79" t="str">
        <f t="shared" si="5"/>
        <v/>
      </c>
      <c r="AQ153" s="80"/>
      <c r="AR153" s="81"/>
      <c r="AS153" s="82"/>
      <c r="AT153" s="81"/>
      <c r="AU153" s="82"/>
      <c r="AV153" s="81"/>
      <c r="AW153" s="82"/>
      <c r="AX153" s="81"/>
      <c r="AY153" s="82"/>
      <c r="AZ153" s="81"/>
      <c r="BA153" s="82"/>
      <c r="BB153" s="81"/>
      <c r="BC153" s="82"/>
      <c r="BD153" s="81"/>
      <c r="BE153" s="82"/>
      <c r="BF153" s="81"/>
      <c r="BG153" s="82"/>
      <c r="BH153" s="81"/>
      <c r="BI153" s="82"/>
      <c r="BJ153" s="81"/>
      <c r="BK153" s="76" t="str">
        <f>IF(ISBLANK(AQ153),"",IF(OR(AQ153="DNS",AQ153="DNF"),"1000.00",IF(ISBLANK(AR153),AQ153,AQ153+VLOOKUP(AR153,[1]Lists!$B$5:$C$14,2,0))))</f>
        <v/>
      </c>
      <c r="BL153" s="77" t="str">
        <f>IF(ISBLANK(AS153),"",IF(OR(AS153="DNS",AS153="DNF"),"1000.00",IF(ISBLANK(AT153),AS153,AS153+VLOOKUP(AT153,[1]Lists!$B$5:$C$14,2,0))))</f>
        <v/>
      </c>
      <c r="BM153" s="77" t="str">
        <f>IF(ISBLANK(AU153),"",IF(OR(AU153="DNS",AU153="DNF"),"1000.00",IF(ISBLANK(AV153),AU153,AU153+VLOOKUP(AV153,[1]Lists!$B$5:$C$14,2,0))))</f>
        <v/>
      </c>
      <c r="BN153" s="77" t="str">
        <f>IF(ISBLANK(AW153),"",IF(OR(AW153="DNS",AW153="DNF"),"1000.00",IF(ISBLANK(AX153),AW153,AW153+VLOOKUP(AX153,[1]Lists!$B$5:$C$14,2,0))))</f>
        <v/>
      </c>
      <c r="BO153" s="77" t="str">
        <f>IF(ISBLANK(AY153),"",IF(OR(AY153="DNS",AY153="DNF"),"1000.00",IF(ISBLANK(AZ153),AY153,AY153+VLOOKUP(AZ153,[1]Lists!$B$5:$C$14,2,0))))</f>
        <v/>
      </c>
      <c r="BP153" s="77" t="str">
        <f>IF(ISBLANK(BA153),"",IF(OR(BA153="DNS",BA153="DNF"),"1000.00",IF(ISBLANK(BB153),BA153,BA153+VLOOKUP(BB153,[1]Lists!$B$5:$C$14,2,0))))</f>
        <v/>
      </c>
      <c r="BQ153" s="77" t="str">
        <f>IF(ISBLANK(BC153),"",IF(OR(BC153="DNS",BC153="DNF"),"1000.00",IF(ISBLANK(BD153),BC153,BC153+VLOOKUP(BD153,[1]Lists!$B$5:$C$14,2,0))))</f>
        <v/>
      </c>
      <c r="BR153" s="77" t="str">
        <f>IF(ISBLANK(BE153),"",IF(OR(BE153="DNS",BE153="DNF"),"1000.00",IF(ISBLANK(BF153),BE153,BE153+VLOOKUP(BF153,[1]Lists!$B$5:$C$14,2,0))))</f>
        <v/>
      </c>
      <c r="BS153" s="77" t="str">
        <f>IF(ISBLANK(BG153),"",IF(OR(BG153="DNS",BG153="DNF"),"1000.00",IF(ISBLANK(BH153),BG153,BG153+VLOOKUP(BH153,[1]Lists!$B$5:$C$14,2,0))))</f>
        <v/>
      </c>
      <c r="BT153" s="78" t="str">
        <f>IF(ISBLANK(BI153),"",IF(OR(BI153="DNS",BI153="DNF"),"1000.00",IF(ISBLANK(BJ153),BI153,BI153+VLOOKUP(BJ153,[1]Lists!$B$5:$C$14,2,0))))</f>
        <v/>
      </c>
      <c r="BU153" s="79" t="str">
        <f t="shared" si="7"/>
        <v/>
      </c>
      <c r="BV153" s="79" t="str">
        <f>IF('[1]VCAS Entry List'!A155="","",IF(A153="","Enter No.",IF(F153="","Enter Class",IF($G$8="Single",AP153,IF(ISERROR(AO153+BU153),"DNQ",AO153+BU153)))))</f>
        <v/>
      </c>
      <c r="BW153" s="83" t="str">
        <f t="shared" si="8"/>
        <v/>
      </c>
      <c r="BX153" s="84" t="str">
        <f t="shared" si="9"/>
        <v/>
      </c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1:95" x14ac:dyDescent="0.25">
      <c r="A154" s="65"/>
      <c r="B154" s="66" t="str">
        <f>IF(ISBLANK('[1]VCAS Entry List'!A156),"",'[1]VCAS Entry List'!A156)</f>
        <v/>
      </c>
      <c r="C154" s="66" t="str">
        <f>IF(ISBLANK('[1]VCAS Entry List'!B156&amp;" "&amp;'[1]VCAS Entry List'!C156&amp;" "&amp;'[1]VCAS Entry List'!D156),"",'[1]VCAS Entry List'!B156&amp;" "&amp;'[1]VCAS Entry List'!C156&amp;" "&amp;'[1]VCAS Entry List'!D156)</f>
        <v xml:space="preserve">  </v>
      </c>
      <c r="D154" s="67" t="str">
        <f>IF(ISBLANK('[1]VCAS Entry List'!B156),"",'[1]VCAS Entry List'!B156)</f>
        <v/>
      </c>
      <c r="E154" s="67" t="str">
        <f>IF(ISBLANK('[1]VCAS Entry List'!C156),"",'[1]VCAS Entry List'!C156)</f>
        <v/>
      </c>
      <c r="F154" s="68" t="str">
        <f>IF(ISBLANK('[1]VCAS Entry List'!D156),"",'[1]VCAS Entry List'!D156)</f>
        <v/>
      </c>
      <c r="G154" s="69" t="str">
        <f>IF(ISBLANK('[1]VCAS Entry List'!E156),"",'[1]VCAS Entry List'!E156)</f>
        <v/>
      </c>
      <c r="H154" s="70" t="str">
        <f>IF(ISBLANK('[1]VCAS Entry List'!F156),"",'[1]VCAS Entry List'!F156)</f>
        <v/>
      </c>
      <c r="I154" s="71" t="str">
        <f>IF(ISBLANK('[1]VCAS Entry List'!G156),"",'[1]VCAS Entry List'!G156)</f>
        <v/>
      </c>
      <c r="J154" s="72" t="str">
        <f>IF(ISBLANK('[1]VCAS Entry List'!H156),"",'[1]VCAS Entry List'!H156)</f>
        <v/>
      </c>
      <c r="K154" s="73"/>
      <c r="L154" s="74"/>
      <c r="M154" s="75"/>
      <c r="N154" s="74"/>
      <c r="O154" s="75"/>
      <c r="P154" s="74"/>
      <c r="Q154" s="75"/>
      <c r="R154" s="74"/>
      <c r="S154" s="75"/>
      <c r="T154" s="74"/>
      <c r="U154" s="75"/>
      <c r="V154" s="74"/>
      <c r="W154" s="75"/>
      <c r="X154" s="74"/>
      <c r="Y154" s="75"/>
      <c r="Z154" s="74"/>
      <c r="AA154" s="75"/>
      <c r="AB154" s="74"/>
      <c r="AC154" s="75"/>
      <c r="AD154" s="74"/>
      <c r="AE154" s="76" t="str">
        <f>IF(ISBLANK(K154),"",IF(OR(K154="DNS",K154="DNF"),"1000.00",IF(ISBLANK(L154),K154,K154+VLOOKUP(L154,[1]Lists!$B$5:$C$14,2,0))))</f>
        <v/>
      </c>
      <c r="AF154" s="77" t="str">
        <f>IF(ISBLANK(M154),"",IF(OR(M154="DNS",M154="DNF"),"1000.00",IF(ISBLANK(N154),M154,M154+VLOOKUP(N154,[1]Lists!$B$5:$C$14,2,0))))</f>
        <v/>
      </c>
      <c r="AG154" s="77" t="str">
        <f>IF(ISBLANK(O154),"",IF(OR(O154="DNS",O154="DNF"),"1000.00",IF(ISBLANK(P154),O154,O154+VLOOKUP(P154,[1]Lists!$B$5:$C$14,2,0))))</f>
        <v/>
      </c>
      <c r="AH154" s="77" t="str">
        <f>IF(ISBLANK(Q154),"",IF(OR(Q154="DNS",Q154="DNF"),"1000.00",IF(ISBLANK(R154),Q154,Q154+VLOOKUP(R154,[1]Lists!$B$5:$C$14,2,0))))</f>
        <v/>
      </c>
      <c r="AI154" s="77" t="str">
        <f>IF(ISBLANK(S154),"",IF(OR(S154="DNS",S154="DNF"),"1000.00",IF(ISBLANK(T154),S154,S154+VLOOKUP(T154,[1]Lists!$B$5:$C$14,2,0))))</f>
        <v/>
      </c>
      <c r="AJ154" s="77" t="str">
        <f>IF(ISBLANK(U154),"",IF(OR(U154="DNS",U154="DNF"),"1000.00",IF(ISBLANK(V154),U154,U154+VLOOKUP(V154,[1]Lists!$B$5:$C$14,2,0))))</f>
        <v/>
      </c>
      <c r="AK154" s="77" t="str">
        <f>IF(ISBLANK(W154),"",IF(OR(W154="DNS",W154="DNF"),"1000.00",IF(ISBLANK(X154),W154,W154+VLOOKUP(X154,[1]Lists!$B$5:$C$14,2,0))))</f>
        <v/>
      </c>
      <c r="AL154" s="77" t="str">
        <f>IF(ISBLANK(Y154),"",IF(OR(Y154="DNS",Y154="DNF"),"1000.00",IF(ISBLANK(Z154),Y154,Y154+VLOOKUP(Z154,[1]Lists!$B$5:$C$14,2,0))))</f>
        <v/>
      </c>
      <c r="AM154" s="77" t="str">
        <f>IF(ISBLANK(AA154),"",IF(OR(AA154="DNS",AA154="DNF"),"1000.00",IF(ISBLANK(AB154),AA154,AA154+VLOOKUP(AB154,[1]Lists!$B$5:$C$14,2,0))))</f>
        <v/>
      </c>
      <c r="AN154" s="78" t="str">
        <f>IF(ISBLANK(AC154),"",IF(OR(AC154="DNS",AC154="DNF"),"1000.00",IF(ISBLANK(AD154),AC154,AC154+VLOOKUP(AD154,[1]Lists!$B$5:$C$14,2,0))))</f>
        <v/>
      </c>
      <c r="AO154" s="79" t="str">
        <f t="shared" si="6"/>
        <v/>
      </c>
      <c r="AP154" s="79" t="str">
        <f t="shared" si="5"/>
        <v/>
      </c>
      <c r="AQ154" s="80"/>
      <c r="AR154" s="81"/>
      <c r="AS154" s="82"/>
      <c r="AT154" s="81"/>
      <c r="AU154" s="82"/>
      <c r="AV154" s="81"/>
      <c r="AW154" s="82"/>
      <c r="AX154" s="81"/>
      <c r="AY154" s="82"/>
      <c r="AZ154" s="81"/>
      <c r="BA154" s="82"/>
      <c r="BB154" s="81"/>
      <c r="BC154" s="82"/>
      <c r="BD154" s="81"/>
      <c r="BE154" s="82"/>
      <c r="BF154" s="81"/>
      <c r="BG154" s="82"/>
      <c r="BH154" s="81"/>
      <c r="BI154" s="82"/>
      <c r="BJ154" s="81"/>
      <c r="BK154" s="76" t="str">
        <f>IF(ISBLANK(AQ154),"",IF(OR(AQ154="DNS",AQ154="DNF"),"1000.00",IF(ISBLANK(AR154),AQ154,AQ154+VLOOKUP(AR154,[1]Lists!$B$5:$C$14,2,0))))</f>
        <v/>
      </c>
      <c r="BL154" s="77" t="str">
        <f>IF(ISBLANK(AS154),"",IF(OR(AS154="DNS",AS154="DNF"),"1000.00",IF(ISBLANK(AT154),AS154,AS154+VLOOKUP(AT154,[1]Lists!$B$5:$C$14,2,0))))</f>
        <v/>
      </c>
      <c r="BM154" s="77" t="str">
        <f>IF(ISBLANK(AU154),"",IF(OR(AU154="DNS",AU154="DNF"),"1000.00",IF(ISBLANK(AV154),AU154,AU154+VLOOKUP(AV154,[1]Lists!$B$5:$C$14,2,0))))</f>
        <v/>
      </c>
      <c r="BN154" s="77" t="str">
        <f>IF(ISBLANK(AW154),"",IF(OR(AW154="DNS",AW154="DNF"),"1000.00",IF(ISBLANK(AX154),AW154,AW154+VLOOKUP(AX154,[1]Lists!$B$5:$C$14,2,0))))</f>
        <v/>
      </c>
      <c r="BO154" s="77" t="str">
        <f>IF(ISBLANK(AY154),"",IF(OR(AY154="DNS",AY154="DNF"),"1000.00",IF(ISBLANK(AZ154),AY154,AY154+VLOOKUP(AZ154,[1]Lists!$B$5:$C$14,2,0))))</f>
        <v/>
      </c>
      <c r="BP154" s="77" t="str">
        <f>IF(ISBLANK(BA154),"",IF(OR(BA154="DNS",BA154="DNF"),"1000.00",IF(ISBLANK(BB154),BA154,BA154+VLOOKUP(BB154,[1]Lists!$B$5:$C$14,2,0))))</f>
        <v/>
      </c>
      <c r="BQ154" s="77" t="str">
        <f>IF(ISBLANK(BC154),"",IF(OR(BC154="DNS",BC154="DNF"),"1000.00",IF(ISBLANK(BD154),BC154,BC154+VLOOKUP(BD154,[1]Lists!$B$5:$C$14,2,0))))</f>
        <v/>
      </c>
      <c r="BR154" s="77" t="str">
        <f>IF(ISBLANK(BE154),"",IF(OR(BE154="DNS",BE154="DNF"),"1000.00",IF(ISBLANK(BF154),BE154,BE154+VLOOKUP(BF154,[1]Lists!$B$5:$C$14,2,0))))</f>
        <v/>
      </c>
      <c r="BS154" s="77" t="str">
        <f>IF(ISBLANK(BG154),"",IF(OR(BG154="DNS",BG154="DNF"),"1000.00",IF(ISBLANK(BH154),BG154,BG154+VLOOKUP(BH154,[1]Lists!$B$5:$C$14,2,0))))</f>
        <v/>
      </c>
      <c r="BT154" s="78" t="str">
        <f>IF(ISBLANK(BI154),"",IF(OR(BI154="DNS",BI154="DNF"),"1000.00",IF(ISBLANK(BJ154),BI154,BI154+VLOOKUP(BJ154,[1]Lists!$B$5:$C$14,2,0))))</f>
        <v/>
      </c>
      <c r="BU154" s="79" t="str">
        <f t="shared" si="7"/>
        <v/>
      </c>
      <c r="BV154" s="79" t="str">
        <f>IF('[1]VCAS Entry List'!A156="","",IF(A154="","Enter No.",IF(F154="","Enter Class",IF($G$8="Single",AP154,IF(ISERROR(AO154+BU154),"DNQ",AO154+BU154)))))</f>
        <v/>
      </c>
      <c r="BW154" s="83" t="str">
        <f t="shared" si="8"/>
        <v/>
      </c>
      <c r="BX154" s="84" t="str">
        <f t="shared" si="9"/>
        <v/>
      </c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1:95" x14ac:dyDescent="0.25">
      <c r="A155" s="65"/>
      <c r="B155" s="66" t="str">
        <f>IF(ISBLANK('[1]VCAS Entry List'!A157),"",'[1]VCAS Entry List'!A157)</f>
        <v/>
      </c>
      <c r="C155" s="66" t="str">
        <f>IF(ISBLANK('[1]VCAS Entry List'!B157&amp;" "&amp;'[1]VCAS Entry List'!C157&amp;" "&amp;'[1]VCAS Entry List'!D157),"",'[1]VCAS Entry List'!B157&amp;" "&amp;'[1]VCAS Entry List'!C157&amp;" "&amp;'[1]VCAS Entry List'!D157)</f>
        <v xml:space="preserve">  </v>
      </c>
      <c r="D155" s="67" t="str">
        <f>IF(ISBLANK('[1]VCAS Entry List'!B157),"",'[1]VCAS Entry List'!B157)</f>
        <v/>
      </c>
      <c r="E155" s="67" t="str">
        <f>IF(ISBLANK('[1]VCAS Entry List'!C157),"",'[1]VCAS Entry List'!C157)</f>
        <v/>
      </c>
      <c r="F155" s="68" t="str">
        <f>IF(ISBLANK('[1]VCAS Entry List'!D157),"",'[1]VCAS Entry List'!D157)</f>
        <v/>
      </c>
      <c r="G155" s="69" t="str">
        <f>IF(ISBLANK('[1]VCAS Entry List'!E157),"",'[1]VCAS Entry List'!E157)</f>
        <v/>
      </c>
      <c r="H155" s="70" t="str">
        <f>IF(ISBLANK('[1]VCAS Entry List'!F157),"",'[1]VCAS Entry List'!F157)</f>
        <v/>
      </c>
      <c r="I155" s="71" t="str">
        <f>IF(ISBLANK('[1]VCAS Entry List'!G157),"",'[1]VCAS Entry List'!G157)</f>
        <v/>
      </c>
      <c r="J155" s="72" t="str">
        <f>IF(ISBLANK('[1]VCAS Entry List'!H157),"",'[1]VCAS Entry List'!H157)</f>
        <v/>
      </c>
      <c r="K155" s="73"/>
      <c r="L155" s="74"/>
      <c r="M155" s="75"/>
      <c r="N155" s="74"/>
      <c r="O155" s="75"/>
      <c r="P155" s="74"/>
      <c r="Q155" s="75"/>
      <c r="R155" s="74"/>
      <c r="S155" s="75"/>
      <c r="T155" s="74"/>
      <c r="U155" s="75"/>
      <c r="V155" s="74"/>
      <c r="W155" s="75"/>
      <c r="X155" s="74"/>
      <c r="Y155" s="75"/>
      <c r="Z155" s="74"/>
      <c r="AA155" s="75"/>
      <c r="AB155" s="74"/>
      <c r="AC155" s="75"/>
      <c r="AD155" s="74"/>
      <c r="AE155" s="76" t="str">
        <f>IF(ISBLANK(K155),"",IF(OR(K155="DNS",K155="DNF"),"1000.00",IF(ISBLANK(L155),K155,K155+VLOOKUP(L155,[1]Lists!$B$5:$C$14,2,0))))</f>
        <v/>
      </c>
      <c r="AF155" s="77" t="str">
        <f>IF(ISBLANK(M155),"",IF(OR(M155="DNS",M155="DNF"),"1000.00",IF(ISBLANK(N155),M155,M155+VLOOKUP(N155,[1]Lists!$B$5:$C$14,2,0))))</f>
        <v/>
      </c>
      <c r="AG155" s="77" t="str">
        <f>IF(ISBLANK(O155),"",IF(OR(O155="DNS",O155="DNF"),"1000.00",IF(ISBLANK(P155),O155,O155+VLOOKUP(P155,[1]Lists!$B$5:$C$14,2,0))))</f>
        <v/>
      </c>
      <c r="AH155" s="77" t="str">
        <f>IF(ISBLANK(Q155),"",IF(OR(Q155="DNS",Q155="DNF"),"1000.00",IF(ISBLANK(R155),Q155,Q155+VLOOKUP(R155,[1]Lists!$B$5:$C$14,2,0))))</f>
        <v/>
      </c>
      <c r="AI155" s="77" t="str">
        <f>IF(ISBLANK(S155),"",IF(OR(S155="DNS",S155="DNF"),"1000.00",IF(ISBLANK(T155),S155,S155+VLOOKUP(T155,[1]Lists!$B$5:$C$14,2,0))))</f>
        <v/>
      </c>
      <c r="AJ155" s="77" t="str">
        <f>IF(ISBLANK(U155),"",IF(OR(U155="DNS",U155="DNF"),"1000.00",IF(ISBLANK(V155),U155,U155+VLOOKUP(V155,[1]Lists!$B$5:$C$14,2,0))))</f>
        <v/>
      </c>
      <c r="AK155" s="77" t="str">
        <f>IF(ISBLANK(W155),"",IF(OR(W155="DNS",W155="DNF"),"1000.00",IF(ISBLANK(X155),W155,W155+VLOOKUP(X155,[1]Lists!$B$5:$C$14,2,0))))</f>
        <v/>
      </c>
      <c r="AL155" s="77" t="str">
        <f>IF(ISBLANK(Y155),"",IF(OR(Y155="DNS",Y155="DNF"),"1000.00",IF(ISBLANK(Z155),Y155,Y155+VLOOKUP(Z155,[1]Lists!$B$5:$C$14,2,0))))</f>
        <v/>
      </c>
      <c r="AM155" s="77" t="str">
        <f>IF(ISBLANK(AA155),"",IF(OR(AA155="DNS",AA155="DNF"),"1000.00",IF(ISBLANK(AB155),AA155,AA155+VLOOKUP(AB155,[1]Lists!$B$5:$C$14,2,0))))</f>
        <v/>
      </c>
      <c r="AN155" s="78" t="str">
        <f>IF(ISBLANK(AC155),"",IF(OR(AC155="DNS",AC155="DNF"),"1000.00",IF(ISBLANK(AD155),AC155,AC155+VLOOKUP(AD155,[1]Lists!$B$5:$C$14,2,0))))</f>
        <v/>
      </c>
      <c r="AO155" s="79" t="str">
        <f t="shared" si="6"/>
        <v/>
      </c>
      <c r="AP155" s="79" t="str">
        <f t="shared" si="5"/>
        <v/>
      </c>
      <c r="AQ155" s="80"/>
      <c r="AR155" s="81"/>
      <c r="AS155" s="82"/>
      <c r="AT155" s="81"/>
      <c r="AU155" s="82"/>
      <c r="AV155" s="81"/>
      <c r="AW155" s="82"/>
      <c r="AX155" s="81"/>
      <c r="AY155" s="82"/>
      <c r="AZ155" s="81"/>
      <c r="BA155" s="82"/>
      <c r="BB155" s="81"/>
      <c r="BC155" s="82"/>
      <c r="BD155" s="81"/>
      <c r="BE155" s="82"/>
      <c r="BF155" s="81"/>
      <c r="BG155" s="82"/>
      <c r="BH155" s="81"/>
      <c r="BI155" s="82"/>
      <c r="BJ155" s="81"/>
      <c r="BK155" s="76" t="str">
        <f>IF(ISBLANK(AQ155),"",IF(OR(AQ155="DNS",AQ155="DNF"),"1000.00",IF(ISBLANK(AR155),AQ155,AQ155+VLOOKUP(AR155,[1]Lists!$B$5:$C$14,2,0))))</f>
        <v/>
      </c>
      <c r="BL155" s="77" t="str">
        <f>IF(ISBLANK(AS155),"",IF(OR(AS155="DNS",AS155="DNF"),"1000.00",IF(ISBLANK(AT155),AS155,AS155+VLOOKUP(AT155,[1]Lists!$B$5:$C$14,2,0))))</f>
        <v/>
      </c>
      <c r="BM155" s="77" t="str">
        <f>IF(ISBLANK(AU155),"",IF(OR(AU155="DNS",AU155="DNF"),"1000.00",IF(ISBLANK(AV155),AU155,AU155+VLOOKUP(AV155,[1]Lists!$B$5:$C$14,2,0))))</f>
        <v/>
      </c>
      <c r="BN155" s="77" t="str">
        <f>IF(ISBLANK(AW155),"",IF(OR(AW155="DNS",AW155="DNF"),"1000.00",IF(ISBLANK(AX155),AW155,AW155+VLOOKUP(AX155,[1]Lists!$B$5:$C$14,2,0))))</f>
        <v/>
      </c>
      <c r="BO155" s="77" t="str">
        <f>IF(ISBLANK(AY155),"",IF(OR(AY155="DNS",AY155="DNF"),"1000.00",IF(ISBLANK(AZ155),AY155,AY155+VLOOKUP(AZ155,[1]Lists!$B$5:$C$14,2,0))))</f>
        <v/>
      </c>
      <c r="BP155" s="77" t="str">
        <f>IF(ISBLANK(BA155),"",IF(OR(BA155="DNS",BA155="DNF"),"1000.00",IF(ISBLANK(BB155),BA155,BA155+VLOOKUP(BB155,[1]Lists!$B$5:$C$14,2,0))))</f>
        <v/>
      </c>
      <c r="BQ155" s="77" t="str">
        <f>IF(ISBLANK(BC155),"",IF(OR(BC155="DNS",BC155="DNF"),"1000.00",IF(ISBLANK(BD155),BC155,BC155+VLOOKUP(BD155,[1]Lists!$B$5:$C$14,2,0))))</f>
        <v/>
      </c>
      <c r="BR155" s="77" t="str">
        <f>IF(ISBLANK(BE155),"",IF(OR(BE155="DNS",BE155="DNF"),"1000.00",IF(ISBLANK(BF155),BE155,BE155+VLOOKUP(BF155,[1]Lists!$B$5:$C$14,2,0))))</f>
        <v/>
      </c>
      <c r="BS155" s="77" t="str">
        <f>IF(ISBLANK(BG155),"",IF(OR(BG155="DNS",BG155="DNF"),"1000.00",IF(ISBLANK(BH155),BG155,BG155+VLOOKUP(BH155,[1]Lists!$B$5:$C$14,2,0))))</f>
        <v/>
      </c>
      <c r="BT155" s="78" t="str">
        <f>IF(ISBLANK(BI155),"",IF(OR(BI155="DNS",BI155="DNF"),"1000.00",IF(ISBLANK(BJ155),BI155,BI155+VLOOKUP(BJ155,[1]Lists!$B$5:$C$14,2,0))))</f>
        <v/>
      </c>
      <c r="BU155" s="79" t="str">
        <f t="shared" si="7"/>
        <v/>
      </c>
      <c r="BV155" s="79" t="str">
        <f>IF('[1]VCAS Entry List'!A157="","",IF(A155="","Enter No.",IF(F155="","Enter Class",IF($G$8="Single",AP155,IF(ISERROR(AO155+BU155),"DNQ",AO155+BU155)))))</f>
        <v/>
      </c>
      <c r="BW155" s="83" t="str">
        <f t="shared" si="8"/>
        <v/>
      </c>
      <c r="BX155" s="84" t="str">
        <f t="shared" si="9"/>
        <v/>
      </c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1:95" x14ac:dyDescent="0.25">
      <c r="A156" s="65"/>
      <c r="B156" s="66" t="str">
        <f>IF(ISBLANK('[1]VCAS Entry List'!A158),"",'[1]VCAS Entry List'!A158)</f>
        <v/>
      </c>
      <c r="C156" s="66" t="str">
        <f>IF(ISBLANK('[1]VCAS Entry List'!B158&amp;" "&amp;'[1]VCAS Entry List'!C158&amp;" "&amp;'[1]VCAS Entry List'!D158),"",'[1]VCAS Entry List'!B158&amp;" "&amp;'[1]VCAS Entry List'!C158&amp;" "&amp;'[1]VCAS Entry List'!D158)</f>
        <v xml:space="preserve">  </v>
      </c>
      <c r="D156" s="67" t="str">
        <f>IF(ISBLANK('[1]VCAS Entry List'!B158),"",'[1]VCAS Entry List'!B158)</f>
        <v/>
      </c>
      <c r="E156" s="67" t="str">
        <f>IF(ISBLANK('[1]VCAS Entry List'!C158),"",'[1]VCAS Entry List'!C158)</f>
        <v/>
      </c>
      <c r="F156" s="68" t="str">
        <f>IF(ISBLANK('[1]VCAS Entry List'!D158),"",'[1]VCAS Entry List'!D158)</f>
        <v/>
      </c>
      <c r="G156" s="69" t="str">
        <f>IF(ISBLANK('[1]VCAS Entry List'!E158),"",'[1]VCAS Entry List'!E158)</f>
        <v/>
      </c>
      <c r="H156" s="70" t="str">
        <f>IF(ISBLANK('[1]VCAS Entry List'!F158),"",'[1]VCAS Entry List'!F158)</f>
        <v/>
      </c>
      <c r="I156" s="71" t="str">
        <f>IF(ISBLANK('[1]VCAS Entry List'!G158),"",'[1]VCAS Entry List'!G158)</f>
        <v/>
      </c>
      <c r="J156" s="72" t="str">
        <f>IF(ISBLANK('[1]VCAS Entry List'!H158),"",'[1]VCAS Entry List'!H158)</f>
        <v/>
      </c>
      <c r="K156" s="73"/>
      <c r="L156" s="74"/>
      <c r="M156" s="75"/>
      <c r="N156" s="74"/>
      <c r="O156" s="75"/>
      <c r="P156" s="74"/>
      <c r="Q156" s="75"/>
      <c r="R156" s="74"/>
      <c r="S156" s="75"/>
      <c r="T156" s="74"/>
      <c r="U156" s="75"/>
      <c r="V156" s="74"/>
      <c r="W156" s="75"/>
      <c r="X156" s="74"/>
      <c r="Y156" s="75"/>
      <c r="Z156" s="74"/>
      <c r="AA156" s="75"/>
      <c r="AB156" s="74"/>
      <c r="AC156" s="75"/>
      <c r="AD156" s="74"/>
      <c r="AE156" s="76" t="str">
        <f>IF(ISBLANK(K156),"",IF(OR(K156="DNS",K156="DNF"),"1000.00",IF(ISBLANK(L156),K156,K156+VLOOKUP(L156,[1]Lists!$B$5:$C$14,2,0))))</f>
        <v/>
      </c>
      <c r="AF156" s="77" t="str">
        <f>IF(ISBLANK(M156),"",IF(OR(M156="DNS",M156="DNF"),"1000.00",IF(ISBLANK(N156),M156,M156+VLOOKUP(N156,[1]Lists!$B$5:$C$14,2,0))))</f>
        <v/>
      </c>
      <c r="AG156" s="77" t="str">
        <f>IF(ISBLANK(O156),"",IF(OR(O156="DNS",O156="DNF"),"1000.00",IF(ISBLANK(P156),O156,O156+VLOOKUP(P156,[1]Lists!$B$5:$C$14,2,0))))</f>
        <v/>
      </c>
      <c r="AH156" s="77" t="str">
        <f>IF(ISBLANK(Q156),"",IF(OR(Q156="DNS",Q156="DNF"),"1000.00",IF(ISBLANK(R156),Q156,Q156+VLOOKUP(R156,[1]Lists!$B$5:$C$14,2,0))))</f>
        <v/>
      </c>
      <c r="AI156" s="77" t="str">
        <f>IF(ISBLANK(S156),"",IF(OR(S156="DNS",S156="DNF"),"1000.00",IF(ISBLANK(T156),S156,S156+VLOOKUP(T156,[1]Lists!$B$5:$C$14,2,0))))</f>
        <v/>
      </c>
      <c r="AJ156" s="77" t="str">
        <f>IF(ISBLANK(U156),"",IF(OR(U156="DNS",U156="DNF"),"1000.00",IF(ISBLANK(V156),U156,U156+VLOOKUP(V156,[1]Lists!$B$5:$C$14,2,0))))</f>
        <v/>
      </c>
      <c r="AK156" s="77" t="str">
        <f>IF(ISBLANK(W156),"",IF(OR(W156="DNS",W156="DNF"),"1000.00",IF(ISBLANK(X156),W156,W156+VLOOKUP(X156,[1]Lists!$B$5:$C$14,2,0))))</f>
        <v/>
      </c>
      <c r="AL156" s="77" t="str">
        <f>IF(ISBLANK(Y156),"",IF(OR(Y156="DNS",Y156="DNF"),"1000.00",IF(ISBLANK(Z156),Y156,Y156+VLOOKUP(Z156,[1]Lists!$B$5:$C$14,2,0))))</f>
        <v/>
      </c>
      <c r="AM156" s="77" t="str">
        <f>IF(ISBLANK(AA156),"",IF(OR(AA156="DNS",AA156="DNF"),"1000.00",IF(ISBLANK(AB156),AA156,AA156+VLOOKUP(AB156,[1]Lists!$B$5:$C$14,2,0))))</f>
        <v/>
      </c>
      <c r="AN156" s="78" t="str">
        <f>IF(ISBLANK(AC156),"",IF(OR(AC156="DNS",AC156="DNF"),"1000.00",IF(ISBLANK(AD156),AC156,AC156+VLOOKUP(AD156,[1]Lists!$B$5:$C$14,2,0))))</f>
        <v/>
      </c>
      <c r="AO156" s="79" t="str">
        <f t="shared" si="6"/>
        <v/>
      </c>
      <c r="AP156" s="79" t="str">
        <f t="shared" si="5"/>
        <v/>
      </c>
      <c r="AQ156" s="80"/>
      <c r="AR156" s="81"/>
      <c r="AS156" s="82"/>
      <c r="AT156" s="81"/>
      <c r="AU156" s="82"/>
      <c r="AV156" s="81"/>
      <c r="AW156" s="82"/>
      <c r="AX156" s="81"/>
      <c r="AY156" s="82"/>
      <c r="AZ156" s="81"/>
      <c r="BA156" s="82"/>
      <c r="BB156" s="81"/>
      <c r="BC156" s="82"/>
      <c r="BD156" s="81"/>
      <c r="BE156" s="82"/>
      <c r="BF156" s="81"/>
      <c r="BG156" s="82"/>
      <c r="BH156" s="81"/>
      <c r="BI156" s="82"/>
      <c r="BJ156" s="81"/>
      <c r="BK156" s="76" t="str">
        <f>IF(ISBLANK(AQ156),"",IF(OR(AQ156="DNS",AQ156="DNF"),"1000.00",IF(ISBLANK(AR156),AQ156,AQ156+VLOOKUP(AR156,[1]Lists!$B$5:$C$14,2,0))))</f>
        <v/>
      </c>
      <c r="BL156" s="77" t="str">
        <f>IF(ISBLANK(AS156),"",IF(OR(AS156="DNS",AS156="DNF"),"1000.00",IF(ISBLANK(AT156),AS156,AS156+VLOOKUP(AT156,[1]Lists!$B$5:$C$14,2,0))))</f>
        <v/>
      </c>
      <c r="BM156" s="77" t="str">
        <f>IF(ISBLANK(AU156),"",IF(OR(AU156="DNS",AU156="DNF"),"1000.00",IF(ISBLANK(AV156),AU156,AU156+VLOOKUP(AV156,[1]Lists!$B$5:$C$14,2,0))))</f>
        <v/>
      </c>
      <c r="BN156" s="77" t="str">
        <f>IF(ISBLANK(AW156),"",IF(OR(AW156="DNS",AW156="DNF"),"1000.00",IF(ISBLANK(AX156),AW156,AW156+VLOOKUP(AX156,[1]Lists!$B$5:$C$14,2,0))))</f>
        <v/>
      </c>
      <c r="BO156" s="77" t="str">
        <f>IF(ISBLANK(AY156),"",IF(OR(AY156="DNS",AY156="DNF"),"1000.00",IF(ISBLANK(AZ156),AY156,AY156+VLOOKUP(AZ156,[1]Lists!$B$5:$C$14,2,0))))</f>
        <v/>
      </c>
      <c r="BP156" s="77" t="str">
        <f>IF(ISBLANK(BA156),"",IF(OR(BA156="DNS",BA156="DNF"),"1000.00",IF(ISBLANK(BB156),BA156,BA156+VLOOKUP(BB156,[1]Lists!$B$5:$C$14,2,0))))</f>
        <v/>
      </c>
      <c r="BQ156" s="77" t="str">
        <f>IF(ISBLANK(BC156),"",IF(OR(BC156="DNS",BC156="DNF"),"1000.00",IF(ISBLANK(BD156),BC156,BC156+VLOOKUP(BD156,[1]Lists!$B$5:$C$14,2,0))))</f>
        <v/>
      </c>
      <c r="BR156" s="77" t="str">
        <f>IF(ISBLANK(BE156),"",IF(OR(BE156="DNS",BE156="DNF"),"1000.00",IF(ISBLANK(BF156),BE156,BE156+VLOOKUP(BF156,[1]Lists!$B$5:$C$14,2,0))))</f>
        <v/>
      </c>
      <c r="BS156" s="77" t="str">
        <f>IF(ISBLANK(BG156),"",IF(OR(BG156="DNS",BG156="DNF"),"1000.00",IF(ISBLANK(BH156),BG156,BG156+VLOOKUP(BH156,[1]Lists!$B$5:$C$14,2,0))))</f>
        <v/>
      </c>
      <c r="BT156" s="78" t="str">
        <f>IF(ISBLANK(BI156),"",IF(OR(BI156="DNS",BI156="DNF"),"1000.00",IF(ISBLANK(BJ156),BI156,BI156+VLOOKUP(BJ156,[1]Lists!$B$5:$C$14,2,0))))</f>
        <v/>
      </c>
      <c r="BU156" s="79" t="str">
        <f t="shared" si="7"/>
        <v/>
      </c>
      <c r="BV156" s="79" t="str">
        <f>IF('[1]VCAS Entry List'!A158="","",IF(A156="","Enter No.",IF(F156="","Enter Class",IF($G$8="Single",AP156,IF(ISERROR(AO156+BU156),"DNQ",AO156+BU156)))))</f>
        <v/>
      </c>
      <c r="BW156" s="83" t="str">
        <f t="shared" si="8"/>
        <v/>
      </c>
      <c r="BX156" s="84" t="str">
        <f t="shared" si="9"/>
        <v/>
      </c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1:95" x14ac:dyDescent="0.25">
      <c r="A157" s="65"/>
      <c r="B157" s="66" t="str">
        <f>IF(ISBLANK('[1]VCAS Entry List'!A159),"",'[1]VCAS Entry List'!A159)</f>
        <v/>
      </c>
      <c r="C157" s="66" t="str">
        <f>IF(ISBLANK('[1]VCAS Entry List'!B159&amp;" "&amp;'[1]VCAS Entry List'!C159&amp;" "&amp;'[1]VCAS Entry List'!D159),"",'[1]VCAS Entry List'!B159&amp;" "&amp;'[1]VCAS Entry List'!C159&amp;" "&amp;'[1]VCAS Entry List'!D159)</f>
        <v xml:space="preserve">  </v>
      </c>
      <c r="D157" s="67" t="str">
        <f>IF(ISBLANK('[1]VCAS Entry List'!B159),"",'[1]VCAS Entry List'!B159)</f>
        <v/>
      </c>
      <c r="E157" s="67" t="str">
        <f>IF(ISBLANK('[1]VCAS Entry List'!C159),"",'[1]VCAS Entry List'!C159)</f>
        <v/>
      </c>
      <c r="F157" s="68" t="str">
        <f>IF(ISBLANK('[1]VCAS Entry List'!D159),"",'[1]VCAS Entry List'!D159)</f>
        <v/>
      </c>
      <c r="G157" s="69" t="str">
        <f>IF(ISBLANK('[1]VCAS Entry List'!E159),"",'[1]VCAS Entry List'!E159)</f>
        <v/>
      </c>
      <c r="H157" s="70" t="str">
        <f>IF(ISBLANK('[1]VCAS Entry List'!F159),"",'[1]VCAS Entry List'!F159)</f>
        <v/>
      </c>
      <c r="I157" s="71" t="str">
        <f>IF(ISBLANK('[1]VCAS Entry List'!G159),"",'[1]VCAS Entry List'!G159)</f>
        <v/>
      </c>
      <c r="J157" s="72" t="str">
        <f>IF(ISBLANK('[1]VCAS Entry List'!H159),"",'[1]VCAS Entry List'!H159)</f>
        <v/>
      </c>
      <c r="K157" s="73"/>
      <c r="L157" s="74"/>
      <c r="M157" s="75"/>
      <c r="N157" s="74"/>
      <c r="O157" s="75"/>
      <c r="P157" s="74"/>
      <c r="Q157" s="75"/>
      <c r="R157" s="74"/>
      <c r="S157" s="75"/>
      <c r="T157" s="74"/>
      <c r="U157" s="75"/>
      <c r="V157" s="74"/>
      <c r="W157" s="75"/>
      <c r="X157" s="74"/>
      <c r="Y157" s="75"/>
      <c r="Z157" s="74"/>
      <c r="AA157" s="75"/>
      <c r="AB157" s="74"/>
      <c r="AC157" s="75"/>
      <c r="AD157" s="74"/>
      <c r="AE157" s="76" t="str">
        <f>IF(ISBLANK(K157),"",IF(OR(K157="DNS",K157="DNF"),"1000.00",IF(ISBLANK(L157),K157,K157+VLOOKUP(L157,[1]Lists!$B$5:$C$14,2,0))))</f>
        <v/>
      </c>
      <c r="AF157" s="77" t="str">
        <f>IF(ISBLANK(M157),"",IF(OR(M157="DNS",M157="DNF"),"1000.00",IF(ISBLANK(N157),M157,M157+VLOOKUP(N157,[1]Lists!$B$5:$C$14,2,0))))</f>
        <v/>
      </c>
      <c r="AG157" s="77" t="str">
        <f>IF(ISBLANK(O157),"",IF(OR(O157="DNS",O157="DNF"),"1000.00",IF(ISBLANK(P157),O157,O157+VLOOKUP(P157,[1]Lists!$B$5:$C$14,2,0))))</f>
        <v/>
      </c>
      <c r="AH157" s="77" t="str">
        <f>IF(ISBLANK(Q157),"",IF(OR(Q157="DNS",Q157="DNF"),"1000.00",IF(ISBLANK(R157),Q157,Q157+VLOOKUP(R157,[1]Lists!$B$5:$C$14,2,0))))</f>
        <v/>
      </c>
      <c r="AI157" s="77" t="str">
        <f>IF(ISBLANK(S157),"",IF(OR(S157="DNS",S157="DNF"),"1000.00",IF(ISBLANK(T157),S157,S157+VLOOKUP(T157,[1]Lists!$B$5:$C$14,2,0))))</f>
        <v/>
      </c>
      <c r="AJ157" s="77" t="str">
        <f>IF(ISBLANK(U157),"",IF(OR(U157="DNS",U157="DNF"),"1000.00",IF(ISBLANK(V157),U157,U157+VLOOKUP(V157,[1]Lists!$B$5:$C$14,2,0))))</f>
        <v/>
      </c>
      <c r="AK157" s="77" t="str">
        <f>IF(ISBLANK(W157),"",IF(OR(W157="DNS",W157="DNF"),"1000.00",IF(ISBLANK(X157),W157,W157+VLOOKUP(X157,[1]Lists!$B$5:$C$14,2,0))))</f>
        <v/>
      </c>
      <c r="AL157" s="77" t="str">
        <f>IF(ISBLANK(Y157),"",IF(OR(Y157="DNS",Y157="DNF"),"1000.00",IF(ISBLANK(Z157),Y157,Y157+VLOOKUP(Z157,[1]Lists!$B$5:$C$14,2,0))))</f>
        <v/>
      </c>
      <c r="AM157" s="77" t="str">
        <f>IF(ISBLANK(AA157),"",IF(OR(AA157="DNS",AA157="DNF"),"1000.00",IF(ISBLANK(AB157),AA157,AA157+VLOOKUP(AB157,[1]Lists!$B$5:$C$14,2,0))))</f>
        <v/>
      </c>
      <c r="AN157" s="78" t="str">
        <f>IF(ISBLANK(AC157),"",IF(OR(AC157="DNS",AC157="DNF"),"1000.00",IF(ISBLANK(AD157),AC157,AC157+VLOOKUP(AD157,[1]Lists!$B$5:$C$14,2,0))))</f>
        <v/>
      </c>
      <c r="AO157" s="79" t="str">
        <f t="shared" si="6"/>
        <v/>
      </c>
      <c r="AP157" s="79" t="str">
        <f t="shared" si="5"/>
        <v/>
      </c>
      <c r="AQ157" s="80"/>
      <c r="AR157" s="81"/>
      <c r="AS157" s="82"/>
      <c r="AT157" s="81"/>
      <c r="AU157" s="82"/>
      <c r="AV157" s="81"/>
      <c r="AW157" s="82"/>
      <c r="AX157" s="81"/>
      <c r="AY157" s="82"/>
      <c r="AZ157" s="81"/>
      <c r="BA157" s="82"/>
      <c r="BB157" s="81"/>
      <c r="BC157" s="82"/>
      <c r="BD157" s="81"/>
      <c r="BE157" s="82"/>
      <c r="BF157" s="81"/>
      <c r="BG157" s="82"/>
      <c r="BH157" s="81"/>
      <c r="BI157" s="82"/>
      <c r="BJ157" s="81"/>
      <c r="BK157" s="76" t="str">
        <f>IF(ISBLANK(AQ157),"",IF(OR(AQ157="DNS",AQ157="DNF"),"1000.00",IF(ISBLANK(AR157),AQ157,AQ157+VLOOKUP(AR157,[1]Lists!$B$5:$C$14,2,0))))</f>
        <v/>
      </c>
      <c r="BL157" s="77" t="str">
        <f>IF(ISBLANK(AS157),"",IF(OR(AS157="DNS",AS157="DNF"),"1000.00",IF(ISBLANK(AT157),AS157,AS157+VLOOKUP(AT157,[1]Lists!$B$5:$C$14,2,0))))</f>
        <v/>
      </c>
      <c r="BM157" s="77" t="str">
        <f>IF(ISBLANK(AU157),"",IF(OR(AU157="DNS",AU157="DNF"),"1000.00",IF(ISBLANK(AV157),AU157,AU157+VLOOKUP(AV157,[1]Lists!$B$5:$C$14,2,0))))</f>
        <v/>
      </c>
      <c r="BN157" s="77" t="str">
        <f>IF(ISBLANK(AW157),"",IF(OR(AW157="DNS",AW157="DNF"),"1000.00",IF(ISBLANK(AX157),AW157,AW157+VLOOKUP(AX157,[1]Lists!$B$5:$C$14,2,0))))</f>
        <v/>
      </c>
      <c r="BO157" s="77" t="str">
        <f>IF(ISBLANK(AY157),"",IF(OR(AY157="DNS",AY157="DNF"),"1000.00",IF(ISBLANK(AZ157),AY157,AY157+VLOOKUP(AZ157,[1]Lists!$B$5:$C$14,2,0))))</f>
        <v/>
      </c>
      <c r="BP157" s="77" t="str">
        <f>IF(ISBLANK(BA157),"",IF(OR(BA157="DNS",BA157="DNF"),"1000.00",IF(ISBLANK(BB157),BA157,BA157+VLOOKUP(BB157,[1]Lists!$B$5:$C$14,2,0))))</f>
        <v/>
      </c>
      <c r="BQ157" s="77" t="str">
        <f>IF(ISBLANK(BC157),"",IF(OR(BC157="DNS",BC157="DNF"),"1000.00",IF(ISBLANK(BD157),BC157,BC157+VLOOKUP(BD157,[1]Lists!$B$5:$C$14,2,0))))</f>
        <v/>
      </c>
      <c r="BR157" s="77" t="str">
        <f>IF(ISBLANK(BE157),"",IF(OR(BE157="DNS",BE157="DNF"),"1000.00",IF(ISBLANK(BF157),BE157,BE157+VLOOKUP(BF157,[1]Lists!$B$5:$C$14,2,0))))</f>
        <v/>
      </c>
      <c r="BS157" s="77" t="str">
        <f>IF(ISBLANK(BG157),"",IF(OR(BG157="DNS",BG157="DNF"),"1000.00",IF(ISBLANK(BH157),BG157,BG157+VLOOKUP(BH157,[1]Lists!$B$5:$C$14,2,0))))</f>
        <v/>
      </c>
      <c r="BT157" s="78" t="str">
        <f>IF(ISBLANK(BI157),"",IF(OR(BI157="DNS",BI157="DNF"),"1000.00",IF(ISBLANK(BJ157),BI157,BI157+VLOOKUP(BJ157,[1]Lists!$B$5:$C$14,2,0))))</f>
        <v/>
      </c>
      <c r="BU157" s="79" t="str">
        <f t="shared" si="7"/>
        <v/>
      </c>
      <c r="BV157" s="79" t="str">
        <f>IF('[1]VCAS Entry List'!A159="","",IF(A157="","Enter No.",IF(F157="","Enter Class",IF($G$8="Single",AP157,IF(ISERROR(AO157+BU157),"DNQ",AO157+BU157)))))</f>
        <v/>
      </c>
      <c r="BW157" s="83" t="str">
        <f t="shared" si="8"/>
        <v/>
      </c>
      <c r="BX157" s="84" t="str">
        <f t="shared" si="9"/>
        <v/>
      </c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1:95" x14ac:dyDescent="0.25">
      <c r="A158" s="65"/>
      <c r="B158" s="66" t="str">
        <f>IF(ISBLANK('[1]VCAS Entry List'!A160),"",'[1]VCAS Entry List'!A160)</f>
        <v/>
      </c>
      <c r="C158" s="66" t="str">
        <f>IF(ISBLANK('[1]VCAS Entry List'!B160&amp;" "&amp;'[1]VCAS Entry List'!C160&amp;" "&amp;'[1]VCAS Entry List'!D160),"",'[1]VCAS Entry List'!B160&amp;" "&amp;'[1]VCAS Entry List'!C160&amp;" "&amp;'[1]VCAS Entry List'!D160)</f>
        <v xml:space="preserve">  </v>
      </c>
      <c r="D158" s="67" t="str">
        <f>IF(ISBLANK('[1]VCAS Entry List'!B160),"",'[1]VCAS Entry List'!B160)</f>
        <v/>
      </c>
      <c r="E158" s="67" t="str">
        <f>IF(ISBLANK('[1]VCAS Entry List'!C160),"",'[1]VCAS Entry List'!C160)</f>
        <v/>
      </c>
      <c r="F158" s="68" t="str">
        <f>IF(ISBLANK('[1]VCAS Entry List'!D160),"",'[1]VCAS Entry List'!D160)</f>
        <v/>
      </c>
      <c r="G158" s="69" t="str">
        <f>IF(ISBLANK('[1]VCAS Entry List'!E160),"",'[1]VCAS Entry List'!E160)</f>
        <v/>
      </c>
      <c r="H158" s="70" t="str">
        <f>IF(ISBLANK('[1]VCAS Entry List'!F160),"",'[1]VCAS Entry List'!F160)</f>
        <v/>
      </c>
      <c r="I158" s="71" t="str">
        <f>IF(ISBLANK('[1]VCAS Entry List'!G160),"",'[1]VCAS Entry List'!G160)</f>
        <v/>
      </c>
      <c r="J158" s="72" t="str">
        <f>IF(ISBLANK('[1]VCAS Entry List'!H160),"",'[1]VCAS Entry List'!H160)</f>
        <v/>
      </c>
      <c r="K158" s="73"/>
      <c r="L158" s="74"/>
      <c r="M158" s="75"/>
      <c r="N158" s="74"/>
      <c r="O158" s="75"/>
      <c r="P158" s="74"/>
      <c r="Q158" s="75"/>
      <c r="R158" s="74"/>
      <c r="S158" s="75"/>
      <c r="T158" s="74"/>
      <c r="U158" s="75"/>
      <c r="V158" s="74"/>
      <c r="W158" s="75"/>
      <c r="X158" s="74"/>
      <c r="Y158" s="75"/>
      <c r="Z158" s="74"/>
      <c r="AA158" s="75"/>
      <c r="AB158" s="74"/>
      <c r="AC158" s="75"/>
      <c r="AD158" s="74"/>
      <c r="AE158" s="76" t="str">
        <f>IF(ISBLANK(K158),"",IF(OR(K158="DNS",K158="DNF"),"1000.00",IF(ISBLANK(L158),K158,K158+VLOOKUP(L158,[1]Lists!$B$5:$C$14,2,0))))</f>
        <v/>
      </c>
      <c r="AF158" s="77" t="str">
        <f>IF(ISBLANK(M158),"",IF(OR(M158="DNS",M158="DNF"),"1000.00",IF(ISBLANK(N158),M158,M158+VLOOKUP(N158,[1]Lists!$B$5:$C$14,2,0))))</f>
        <v/>
      </c>
      <c r="AG158" s="77" t="str">
        <f>IF(ISBLANK(O158),"",IF(OR(O158="DNS",O158="DNF"),"1000.00",IF(ISBLANK(P158),O158,O158+VLOOKUP(P158,[1]Lists!$B$5:$C$14,2,0))))</f>
        <v/>
      </c>
      <c r="AH158" s="77" t="str">
        <f>IF(ISBLANK(Q158),"",IF(OR(Q158="DNS",Q158="DNF"),"1000.00",IF(ISBLANK(R158),Q158,Q158+VLOOKUP(R158,[1]Lists!$B$5:$C$14,2,0))))</f>
        <v/>
      </c>
      <c r="AI158" s="77" t="str">
        <f>IF(ISBLANK(S158),"",IF(OR(S158="DNS",S158="DNF"),"1000.00",IF(ISBLANK(T158),S158,S158+VLOOKUP(T158,[1]Lists!$B$5:$C$14,2,0))))</f>
        <v/>
      </c>
      <c r="AJ158" s="77" t="str">
        <f>IF(ISBLANK(U158),"",IF(OR(U158="DNS",U158="DNF"),"1000.00",IF(ISBLANK(V158),U158,U158+VLOOKUP(V158,[1]Lists!$B$5:$C$14,2,0))))</f>
        <v/>
      </c>
      <c r="AK158" s="77" t="str">
        <f>IF(ISBLANK(W158),"",IF(OR(W158="DNS",W158="DNF"),"1000.00",IF(ISBLANK(X158),W158,W158+VLOOKUP(X158,[1]Lists!$B$5:$C$14,2,0))))</f>
        <v/>
      </c>
      <c r="AL158" s="77" t="str">
        <f>IF(ISBLANK(Y158),"",IF(OR(Y158="DNS",Y158="DNF"),"1000.00",IF(ISBLANK(Z158),Y158,Y158+VLOOKUP(Z158,[1]Lists!$B$5:$C$14,2,0))))</f>
        <v/>
      </c>
      <c r="AM158" s="77" t="str">
        <f>IF(ISBLANK(AA158),"",IF(OR(AA158="DNS",AA158="DNF"),"1000.00",IF(ISBLANK(AB158),AA158,AA158+VLOOKUP(AB158,[1]Lists!$B$5:$C$14,2,0))))</f>
        <v/>
      </c>
      <c r="AN158" s="78" t="str">
        <f>IF(ISBLANK(AC158),"",IF(OR(AC158="DNS",AC158="DNF"),"1000.00",IF(ISBLANK(AD158),AC158,AC158+VLOOKUP(AD158,[1]Lists!$B$5:$C$14,2,0))))</f>
        <v/>
      </c>
      <c r="AO158" s="79" t="str">
        <f t="shared" si="6"/>
        <v/>
      </c>
      <c r="AP158" s="79" t="str">
        <f t="shared" si="5"/>
        <v/>
      </c>
      <c r="AQ158" s="80"/>
      <c r="AR158" s="81"/>
      <c r="AS158" s="82"/>
      <c r="AT158" s="81"/>
      <c r="AU158" s="82"/>
      <c r="AV158" s="81"/>
      <c r="AW158" s="82"/>
      <c r="AX158" s="81"/>
      <c r="AY158" s="82"/>
      <c r="AZ158" s="81"/>
      <c r="BA158" s="82"/>
      <c r="BB158" s="81"/>
      <c r="BC158" s="82"/>
      <c r="BD158" s="81"/>
      <c r="BE158" s="82"/>
      <c r="BF158" s="81"/>
      <c r="BG158" s="82"/>
      <c r="BH158" s="81"/>
      <c r="BI158" s="82"/>
      <c r="BJ158" s="81"/>
      <c r="BK158" s="76" t="str">
        <f>IF(ISBLANK(AQ158),"",IF(OR(AQ158="DNS",AQ158="DNF"),"1000.00",IF(ISBLANK(AR158),AQ158,AQ158+VLOOKUP(AR158,[1]Lists!$B$5:$C$14,2,0))))</f>
        <v/>
      </c>
      <c r="BL158" s="77" t="str">
        <f>IF(ISBLANK(AS158),"",IF(OR(AS158="DNS",AS158="DNF"),"1000.00",IF(ISBLANK(AT158),AS158,AS158+VLOOKUP(AT158,[1]Lists!$B$5:$C$14,2,0))))</f>
        <v/>
      </c>
      <c r="BM158" s="77" t="str">
        <f>IF(ISBLANK(AU158),"",IF(OR(AU158="DNS",AU158="DNF"),"1000.00",IF(ISBLANK(AV158),AU158,AU158+VLOOKUP(AV158,[1]Lists!$B$5:$C$14,2,0))))</f>
        <v/>
      </c>
      <c r="BN158" s="77" t="str">
        <f>IF(ISBLANK(AW158),"",IF(OR(AW158="DNS",AW158="DNF"),"1000.00",IF(ISBLANK(AX158),AW158,AW158+VLOOKUP(AX158,[1]Lists!$B$5:$C$14,2,0))))</f>
        <v/>
      </c>
      <c r="BO158" s="77" t="str">
        <f>IF(ISBLANK(AY158),"",IF(OR(AY158="DNS",AY158="DNF"),"1000.00",IF(ISBLANK(AZ158),AY158,AY158+VLOOKUP(AZ158,[1]Lists!$B$5:$C$14,2,0))))</f>
        <v/>
      </c>
      <c r="BP158" s="77" t="str">
        <f>IF(ISBLANK(BA158),"",IF(OR(BA158="DNS",BA158="DNF"),"1000.00",IF(ISBLANK(BB158),BA158,BA158+VLOOKUP(BB158,[1]Lists!$B$5:$C$14,2,0))))</f>
        <v/>
      </c>
      <c r="BQ158" s="77" t="str">
        <f>IF(ISBLANK(BC158),"",IF(OR(BC158="DNS",BC158="DNF"),"1000.00",IF(ISBLANK(BD158),BC158,BC158+VLOOKUP(BD158,[1]Lists!$B$5:$C$14,2,0))))</f>
        <v/>
      </c>
      <c r="BR158" s="77" t="str">
        <f>IF(ISBLANK(BE158),"",IF(OR(BE158="DNS",BE158="DNF"),"1000.00",IF(ISBLANK(BF158),BE158,BE158+VLOOKUP(BF158,[1]Lists!$B$5:$C$14,2,0))))</f>
        <v/>
      </c>
      <c r="BS158" s="77" t="str">
        <f>IF(ISBLANK(BG158),"",IF(OR(BG158="DNS",BG158="DNF"),"1000.00",IF(ISBLANK(BH158),BG158,BG158+VLOOKUP(BH158,[1]Lists!$B$5:$C$14,2,0))))</f>
        <v/>
      </c>
      <c r="BT158" s="78" t="str">
        <f>IF(ISBLANK(BI158),"",IF(OR(BI158="DNS",BI158="DNF"),"1000.00",IF(ISBLANK(BJ158),BI158,BI158+VLOOKUP(BJ158,[1]Lists!$B$5:$C$14,2,0))))</f>
        <v/>
      </c>
      <c r="BU158" s="79" t="str">
        <f t="shared" si="7"/>
        <v/>
      </c>
      <c r="BV158" s="79" t="str">
        <f>IF('[1]VCAS Entry List'!A160="","",IF(A158="","Enter No.",IF(F158="","Enter Class",IF($G$8="Single",AP158,IF(ISERROR(AO158+BU158),"DNQ",AO158+BU158)))))</f>
        <v/>
      </c>
      <c r="BW158" s="83" t="str">
        <f t="shared" si="8"/>
        <v/>
      </c>
      <c r="BX158" s="84" t="str">
        <f t="shared" si="9"/>
        <v/>
      </c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1:9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1:9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1:9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1:9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1:9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1:9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1:9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1:9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1:95" x14ac:dyDescent="0.25"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1:95" x14ac:dyDescent="0.25"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</sheetData>
  <sortState ref="A15:BX80">
    <sortCondition ref="F15:F80"/>
    <sortCondition ref="BW15:BW80"/>
    <sortCondition ref="D15:D80"/>
    <sortCondition ref="E15:E80"/>
  </sortState>
  <mergeCells count="4">
    <mergeCell ref="G4:J4"/>
    <mergeCell ref="G6:J6"/>
    <mergeCell ref="G8:I8"/>
    <mergeCell ref="G10:H10"/>
  </mergeCells>
  <conditionalFormatting sqref="AO15:AO16">
    <cfRule type="containsText" dxfId="8" priority="9" operator="containsText" text="Enter Class">
      <formula>NOT(ISERROR(SEARCH("Enter Class",AO15)))</formula>
    </cfRule>
  </conditionalFormatting>
  <conditionalFormatting sqref="AO17:AO158">
    <cfRule type="containsText" dxfId="7" priority="8" operator="containsText" text="Enter Class">
      <formula>NOT(ISERROR(SEARCH("Enter Class",AO17)))</formula>
    </cfRule>
  </conditionalFormatting>
  <conditionalFormatting sqref="BU15:BU16">
    <cfRule type="containsText" dxfId="6" priority="7" operator="containsText" text="Enter Class">
      <formula>NOT(ISERROR(SEARCH("Enter Class",BU15)))</formula>
    </cfRule>
  </conditionalFormatting>
  <conditionalFormatting sqref="BU17:BU158">
    <cfRule type="containsText" dxfId="5" priority="6" operator="containsText" text="Enter Class">
      <formula>NOT(ISERROR(SEARCH("Enter Class",BU17)))</formula>
    </cfRule>
  </conditionalFormatting>
  <conditionalFormatting sqref="BV15:BV158">
    <cfRule type="containsText" dxfId="4" priority="2" operator="containsText" text="Enter Class">
      <formula>NOT(ISERROR(SEARCH("Enter Class",BV15)))</formula>
    </cfRule>
    <cfRule type="containsText" dxfId="3" priority="3" operator="containsText" text="Enter No.">
      <formula>NOT(ISERROR(SEARCH("Enter No.",BV15)))</formula>
    </cfRule>
  </conditionalFormatting>
  <conditionalFormatting sqref="AP15:AP16">
    <cfRule type="containsText" dxfId="2" priority="5" operator="containsText" text="Enter Class">
      <formula>NOT(ISERROR(SEARCH("Enter Class",AP15)))</formula>
    </cfRule>
  </conditionalFormatting>
  <conditionalFormatting sqref="AP17:AP158">
    <cfRule type="containsText" dxfId="1" priority="4" operator="containsText" text="Enter Class">
      <formula>NOT(ISERROR(SEARCH("Enter Class",AP17)))</formula>
    </cfRule>
  </conditionalFormatting>
  <conditionalFormatting sqref="G8:I8">
    <cfRule type="containsText" dxfId="0" priority="1" operator="containsText" text="Select Track Location">
      <formula>NOT(ISERROR(SEARCH("Select Track Location",G8)))</formula>
    </cfRule>
  </conditionalFormatting>
  <pageMargins left="0.70866141732283472" right="0.70866141732283472" top="0.74803149606299213" bottom="0.74803149606299213" header="0.31496062992125984" footer="0.31496062992125984"/>
  <pageSetup paperSize="9" scale="24" fitToHeight="2" orientation="portrait" cellComments="atEnd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[1]Lists!#REF!</xm:f>
          </x14:formula1>
          <xm:sqref>L15:L158 BH15:BH158 N15:N158 P15:P158 R15:R158 T15:T158 V15:V158 X15:X158 Z15:Z158 AB15:AB158 AD15:AD158 AR15:AR158 AT15:AT158 AV15:AV158 AX15:AX158 AZ15:AZ158 BB15:BB158 BD15:BD158 BF15:BF158 BJ15:BJ158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VCAS Event Timing &amp; Results</vt:lpstr>
      <vt:lpstr>'VCAS Event Timing &amp; Results'!Print_Titles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2014-07-24T01:23:13Z</dcterms:created>
  <dcterms:modified xsi:type="dcterms:W3CDTF">2014-07-24T01:51:45Z</dcterms:modified>
</cp:coreProperties>
</file>