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90" windowWidth="11355" windowHeight="4620"/>
  </bookViews>
  <sheets>
    <sheet name="VCAS Round 5 Swan Hill Outright" sheetId="5" r:id="rId1"/>
    <sheet name="VCAS Round 5 Swan Hill Class" sheetId="4" r:id="rId2"/>
    <sheet name="VCAS Round 5 Swan Hill Formulas" sheetId="1" r:id="rId3"/>
  </sheets>
  <calcPr calcId="0"/>
</workbook>
</file>

<file path=xl/calcChain.xml><?xml version="1.0" encoding="utf-8"?>
<calcChain xmlns="http://schemas.openxmlformats.org/spreadsheetml/2006/main">
  <c r="Z53" i="4" l="1"/>
  <c r="AC53" i="4" s="1"/>
  <c r="Z52" i="4"/>
  <c r="AC52" i="4" s="1"/>
  <c r="Z51" i="4"/>
  <c r="Z50" i="4"/>
  <c r="Z49" i="4"/>
  <c r="Z48" i="4"/>
  <c r="Z47" i="4"/>
  <c r="Z46" i="4"/>
  <c r="Z45" i="4"/>
  <c r="Z44" i="4"/>
  <c r="AC44" i="4" s="1"/>
  <c r="Z43" i="4"/>
  <c r="AC43" i="4" s="1"/>
  <c r="Z42" i="4"/>
  <c r="Z41" i="4"/>
  <c r="Z40" i="4"/>
  <c r="Z39" i="4"/>
  <c r="AC39" i="4" s="1"/>
  <c r="Z38" i="4"/>
  <c r="Z37" i="4"/>
  <c r="Z36" i="4"/>
  <c r="Z35" i="4"/>
  <c r="Z34" i="4"/>
  <c r="Z33" i="4"/>
  <c r="Z32" i="4"/>
  <c r="Z31" i="4"/>
  <c r="Z30" i="4"/>
  <c r="Z29" i="4"/>
  <c r="Z28" i="4"/>
  <c r="Z27" i="4"/>
  <c r="Z26" i="4"/>
  <c r="Z25" i="4"/>
  <c r="Z24" i="4"/>
  <c r="Z23" i="4"/>
  <c r="Z22" i="4"/>
  <c r="Z21" i="4"/>
  <c r="Z20" i="4"/>
  <c r="Z19" i="4"/>
  <c r="AC19" i="4" s="1"/>
  <c r="Z18" i="4"/>
  <c r="Z17" i="4"/>
  <c r="Z16" i="4"/>
  <c r="Z15" i="4"/>
  <c r="Z14" i="4"/>
  <c r="Z13" i="4"/>
  <c r="Z12" i="4"/>
  <c r="Z11" i="4"/>
  <c r="Z10" i="4"/>
  <c r="Z9" i="4"/>
  <c r="Z8" i="4"/>
  <c r="Z8" i="1"/>
  <c r="AA8" i="1" s="1"/>
  <c r="Z9" i="1"/>
  <c r="AA9" i="1" s="1"/>
  <c r="Z10" i="1"/>
  <c r="AA10" i="1" s="1"/>
  <c r="Z11" i="1"/>
  <c r="AA11" i="1" s="1"/>
  <c r="Z12" i="1"/>
  <c r="AA12" i="1" s="1"/>
  <c r="Z13" i="1"/>
  <c r="AA13" i="1" s="1"/>
  <c r="Z14" i="1"/>
  <c r="AA14" i="1" s="1"/>
  <c r="Z15" i="1"/>
  <c r="AA15" i="1" s="1"/>
  <c r="Z16" i="1"/>
  <c r="AA16" i="1" s="1"/>
  <c r="Z17" i="1"/>
  <c r="AA17" i="1" s="1"/>
  <c r="Z18" i="1"/>
  <c r="AA18" i="1" s="1"/>
  <c r="Z19" i="1"/>
  <c r="AA19" i="1" s="1"/>
  <c r="Z20" i="1"/>
  <c r="AA20" i="1" s="1"/>
  <c r="Z21" i="1"/>
  <c r="AA21" i="1" s="1"/>
  <c r="Z22" i="1"/>
  <c r="AA22" i="1" s="1"/>
  <c r="Z23" i="1"/>
  <c r="AA23" i="1" s="1"/>
  <c r="Z24" i="1"/>
  <c r="AA24" i="1" s="1"/>
  <c r="Z25" i="1"/>
  <c r="AA25" i="1" s="1"/>
  <c r="Z26" i="1"/>
  <c r="AA26" i="1" s="1"/>
  <c r="Z27" i="1"/>
  <c r="AA27" i="1" s="1"/>
  <c r="Z28" i="1"/>
  <c r="AA28" i="1" s="1"/>
  <c r="Z29" i="1"/>
  <c r="AA29" i="1" s="1"/>
  <c r="Z30" i="1"/>
  <c r="AA30" i="1" s="1"/>
  <c r="Z31" i="1"/>
  <c r="AA31" i="1" s="1"/>
  <c r="Z32" i="1"/>
  <c r="AA32" i="1" s="1"/>
  <c r="Z33" i="1"/>
  <c r="AA33" i="1" s="1"/>
  <c r="Z34" i="1"/>
  <c r="AA34" i="1" s="1"/>
  <c r="Z35" i="1"/>
  <c r="AA35" i="1" s="1"/>
  <c r="Z36" i="1"/>
  <c r="AA36" i="1" s="1"/>
  <c r="Z37" i="1"/>
  <c r="AA37" i="1" s="1"/>
  <c r="Z38" i="1"/>
  <c r="AA38" i="1" s="1"/>
  <c r="Z39" i="1"/>
  <c r="AA39" i="1" s="1"/>
  <c r="Z40" i="1"/>
  <c r="AA40" i="1" s="1"/>
  <c r="Z41" i="1"/>
  <c r="AA41" i="1" s="1"/>
  <c r="Z42" i="1"/>
  <c r="AA42" i="1" s="1"/>
  <c r="Z43" i="1"/>
  <c r="AA43" i="1" s="1"/>
  <c r="Z44" i="1"/>
  <c r="AA44" i="1" s="1"/>
  <c r="Z45" i="1"/>
  <c r="AA45" i="1" s="1"/>
  <c r="Z46" i="1"/>
  <c r="AA46" i="1" s="1"/>
  <c r="Z47" i="1"/>
  <c r="AA47" i="1" s="1"/>
  <c r="Z48" i="1"/>
  <c r="AA48" i="1" s="1"/>
  <c r="Z49" i="1"/>
  <c r="AA49" i="1" s="1"/>
  <c r="Z50" i="1"/>
  <c r="AA50" i="1" s="1"/>
  <c r="Z51" i="1"/>
  <c r="AA51" i="1" s="1"/>
  <c r="Z52" i="1"/>
  <c r="AA52" i="1" s="1"/>
  <c r="Z53" i="1"/>
  <c r="AA53" i="1" s="1"/>
  <c r="AA8" i="4" l="1"/>
  <c r="AC11" i="4" s="1"/>
  <c r="AA9" i="4"/>
  <c r="AC9" i="4" s="1"/>
  <c r="AA10" i="4"/>
  <c r="AB10" i="4" s="1"/>
  <c r="AA11" i="4"/>
  <c r="AA12" i="4"/>
  <c r="AB12" i="4" s="1"/>
  <c r="AA13" i="4"/>
  <c r="AA14" i="4"/>
  <c r="AC14" i="4" s="1"/>
  <c r="AA15" i="4"/>
  <c r="AC15" i="4" s="1"/>
  <c r="AA16" i="4"/>
  <c r="AB16" i="4" s="1"/>
  <c r="AA17" i="4"/>
  <c r="AC17" i="4" s="1"/>
  <c r="AA18" i="4"/>
  <c r="AC18" i="4" s="1"/>
  <c r="AA19" i="4"/>
  <c r="AA20" i="4"/>
  <c r="AC20" i="4" s="1"/>
  <c r="AA21" i="4"/>
  <c r="AA22" i="4"/>
  <c r="AC22" i="4" s="1"/>
  <c r="AA23" i="4"/>
  <c r="AA24" i="4"/>
  <c r="AC24" i="4" s="1"/>
  <c r="AA25" i="4"/>
  <c r="AC25" i="4" s="1"/>
  <c r="AA26" i="4"/>
  <c r="AC26" i="4" s="1"/>
  <c r="AA27" i="4"/>
  <c r="AC27" i="4" s="1"/>
  <c r="AA28" i="4"/>
  <c r="AB28" i="4" s="1"/>
  <c r="AA29" i="4"/>
  <c r="AA30" i="4"/>
  <c r="AC30" i="4" s="1"/>
  <c r="AA31" i="4"/>
  <c r="AC31" i="4" s="1"/>
  <c r="AA32" i="4"/>
  <c r="AC32" i="4" s="1"/>
  <c r="AA33" i="4"/>
  <c r="AC33" i="4" s="1"/>
  <c r="AA34" i="4"/>
  <c r="AB34" i="4" s="1"/>
  <c r="AA35" i="4"/>
  <c r="AA36" i="4"/>
  <c r="AB36" i="4" s="1"/>
  <c r="AA37" i="4"/>
  <c r="AA38" i="4"/>
  <c r="AB38" i="4" s="1"/>
  <c r="AA39" i="4"/>
  <c r="AA40" i="4"/>
  <c r="AC40" i="4" s="1"/>
  <c r="AA41" i="4"/>
  <c r="AC41" i="4" s="1"/>
  <c r="AA42" i="4"/>
  <c r="AC42" i="4" s="1"/>
  <c r="AA43" i="4"/>
  <c r="AA44" i="4"/>
  <c r="AB40" i="4" s="1"/>
  <c r="AA45" i="4"/>
  <c r="AA46" i="4"/>
  <c r="AC46" i="4" s="1"/>
  <c r="AA47" i="4"/>
  <c r="AC47" i="4" s="1"/>
  <c r="AA48" i="4"/>
  <c r="AC48" i="4" s="1"/>
  <c r="AA49" i="4"/>
  <c r="AC49" i="4" s="1"/>
  <c r="AA50" i="4"/>
  <c r="AC50" i="4" s="1"/>
  <c r="AA51" i="4"/>
  <c r="AA52" i="4"/>
  <c r="AA53" i="4"/>
  <c r="AB8" i="4"/>
  <c r="AB13" i="4"/>
  <c r="AB18" i="4"/>
  <c r="AB23" i="4"/>
  <c r="AB11" i="4"/>
  <c r="AB14" i="4"/>
  <c r="AB17" i="4"/>
  <c r="AB19" i="4"/>
  <c r="AB21" i="4"/>
  <c r="AB24" i="4"/>
  <c r="AB26" i="4"/>
  <c r="AB29" i="4"/>
  <c r="AB31" i="4"/>
  <c r="AB33" i="4"/>
  <c r="AB35" i="4"/>
  <c r="AB37" i="4"/>
  <c r="AB39" i="4"/>
  <c r="AB42" i="4"/>
  <c r="AB43" i="4"/>
  <c r="AB44" i="4"/>
  <c r="AB46" i="4"/>
  <c r="AB48" i="4"/>
  <c r="AB50" i="4"/>
  <c r="AB52" i="4"/>
  <c r="AB53" i="4"/>
  <c r="AC53" i="1"/>
  <c r="AC52" i="1"/>
  <c r="AC51" i="1"/>
  <c r="AC50" i="1"/>
  <c r="AC49" i="1"/>
  <c r="AC48" i="1"/>
  <c r="AC47" i="1"/>
  <c r="AC46" i="1"/>
  <c r="AC45" i="1"/>
  <c r="AC44" i="1"/>
  <c r="AC43" i="1"/>
  <c r="AC42" i="1"/>
  <c r="AC41" i="1"/>
  <c r="AC40" i="1"/>
  <c r="AC39" i="1"/>
  <c r="AC38" i="1"/>
  <c r="AC37" i="1"/>
  <c r="AC36" i="1"/>
  <c r="AC35" i="1"/>
  <c r="AC34" i="1"/>
  <c r="AC33" i="1"/>
  <c r="AC32" i="1"/>
  <c r="AC31" i="1"/>
  <c r="AC30" i="1"/>
  <c r="AC29" i="1"/>
  <c r="AC28" i="1"/>
  <c r="AC27" i="1"/>
  <c r="AC26" i="1"/>
  <c r="AC25" i="1"/>
  <c r="AC24" i="1"/>
  <c r="AC23" i="1"/>
  <c r="AC22" i="1"/>
  <c r="AC21" i="1"/>
  <c r="AC20" i="1"/>
  <c r="AC19" i="1"/>
  <c r="AC18" i="1"/>
  <c r="AC17" i="1"/>
  <c r="AC16" i="1"/>
  <c r="AC15" i="1"/>
  <c r="AC14" i="1"/>
  <c r="AC13" i="1"/>
  <c r="AC12" i="1"/>
  <c r="AC11" i="1"/>
  <c r="AC10" i="1"/>
  <c r="AC9" i="1"/>
  <c r="AC8"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AB15" i="1"/>
  <c r="AB14" i="1"/>
  <c r="AB13" i="1"/>
  <c r="AB12" i="1"/>
  <c r="AB11" i="1"/>
  <c r="AB10" i="1"/>
  <c r="AB9" i="1"/>
  <c r="AB8" i="1"/>
  <c r="AC36" i="4" l="1"/>
  <c r="AC51" i="4"/>
  <c r="AC10" i="4"/>
  <c r="AB49" i="4"/>
  <c r="AB45" i="4"/>
  <c r="AB41" i="4"/>
  <c r="AB32" i="4"/>
  <c r="AB27" i="4"/>
  <c r="AB22" i="4"/>
  <c r="AB15" i="4"/>
  <c r="AB9" i="4"/>
  <c r="AB20" i="4"/>
  <c r="AC16" i="4"/>
  <c r="AC38" i="4"/>
  <c r="AC35" i="4"/>
  <c r="AC34" i="4"/>
  <c r="AC45" i="4"/>
  <c r="AC29" i="4"/>
  <c r="AC13" i="4"/>
  <c r="AC28" i="4"/>
  <c r="AC12" i="4"/>
  <c r="AB51" i="4"/>
  <c r="AB47" i="4"/>
  <c r="AB30" i="4"/>
  <c r="AB25" i="4"/>
  <c r="AC8" i="4"/>
  <c r="AC23" i="4"/>
  <c r="AC37" i="4"/>
  <c r="AC21" i="4"/>
</calcChain>
</file>

<file path=xl/sharedStrings.xml><?xml version="1.0" encoding="utf-8"?>
<sst xmlns="http://schemas.openxmlformats.org/spreadsheetml/2006/main" count="982" uniqueCount="167">
  <si>
    <t>{ ID }</t>
  </si>
  <si>
    <t>Number</t>
  </si>
  <si>
    <t>Firstname</t>
  </si>
  <si>
    <t>Lastname</t>
  </si>
  <si>
    <t>Club</t>
  </si>
  <si>
    <t>Class</t>
  </si>
  <si>
    <t>Vehicle</t>
  </si>
  <si>
    <t>Colour</t>
  </si>
  <si>
    <t>Drivers</t>
  </si>
  <si>
    <t>L1-1</t>
  </si>
  <si>
    <t>L1-2</t>
  </si>
  <si>
    <t>L1-3</t>
  </si>
  <si>
    <t>L1-4</t>
  </si>
  <si>
    <t>L1-5</t>
  </si>
  <si>
    <t>L1-6</t>
  </si>
  <si>
    <t>L1-7</t>
  </si>
  <si>
    <t>L1-8</t>
  </si>
  <si>
    <t>L2-1</t>
  </si>
  <si>
    <t>L2-2</t>
  </si>
  <si>
    <t>L2-3</t>
  </si>
  <si>
    <t>L2-4</t>
  </si>
  <si>
    <t>L2-5</t>
  </si>
  <si>
    <t>L2-6</t>
  </si>
  <si>
    <t>L2-7</t>
  </si>
  <si>
    <t>L2-8</t>
  </si>
  <si>
    <t>Total</t>
  </si>
  <si>
    <t>By Class</t>
  </si>
  <si>
    <t>Overall</t>
  </si>
  <si>
    <t>Ian</t>
  </si>
  <si>
    <t>Brain</t>
  </si>
  <si>
    <t>BLCC</t>
  </si>
  <si>
    <t>A</t>
  </si>
  <si>
    <t>Peugeot 205 GTI</t>
  </si>
  <si>
    <t>White</t>
  </si>
  <si>
    <t>Jim</t>
  </si>
  <si>
    <t>Hammond</t>
  </si>
  <si>
    <t>KCC</t>
  </si>
  <si>
    <t>C</t>
  </si>
  <si>
    <t>Toyota Corolla Hatch</t>
  </si>
  <si>
    <t>Red/Blue</t>
  </si>
  <si>
    <t>Jamie</t>
  </si>
  <si>
    <t>Allan</t>
  </si>
  <si>
    <t>Mitsubishi Lancer</t>
  </si>
  <si>
    <t>Dean</t>
  </si>
  <si>
    <t>Paul</t>
  </si>
  <si>
    <t>McLaughlan</t>
  </si>
  <si>
    <t>D</t>
  </si>
  <si>
    <t>Volvo 144</t>
  </si>
  <si>
    <t>Grey</t>
  </si>
  <si>
    <t>Mark</t>
  </si>
  <si>
    <t>Johnson</t>
  </si>
  <si>
    <t>SDCC</t>
  </si>
  <si>
    <t>Datsun 1600</t>
  </si>
  <si>
    <t>Red/White/Blue</t>
  </si>
  <si>
    <t>Christopher</t>
  </si>
  <si>
    <t>Coxall-Adams</t>
  </si>
  <si>
    <t>Nissan Pulsar Q Hatch</t>
  </si>
  <si>
    <t>Mick</t>
  </si>
  <si>
    <t>Bermingham</t>
  </si>
  <si>
    <t>MADCC</t>
  </si>
  <si>
    <t>Richardson</t>
  </si>
  <si>
    <t>PAC</t>
  </si>
  <si>
    <t>Datsun 200B</t>
  </si>
  <si>
    <t>Blue</t>
  </si>
  <si>
    <t>Gary</t>
  </si>
  <si>
    <t>Jordan</t>
  </si>
  <si>
    <t>Hra</t>
  </si>
  <si>
    <t>Hugh</t>
  </si>
  <si>
    <t>Wakeman</t>
  </si>
  <si>
    <t>Gilhome</t>
  </si>
  <si>
    <t>Holden Gemini</t>
  </si>
  <si>
    <t>Orange/Black</t>
  </si>
  <si>
    <t>Cary</t>
  </si>
  <si>
    <t>Seabrook</t>
  </si>
  <si>
    <t>NCCA</t>
  </si>
  <si>
    <t>E</t>
  </si>
  <si>
    <t>Ford Lasar Hatch</t>
  </si>
  <si>
    <t>Black</t>
  </si>
  <si>
    <t>Dale</t>
  </si>
  <si>
    <t>Jackson</t>
  </si>
  <si>
    <t>CCC</t>
  </si>
  <si>
    <t>Holden Commodore</t>
  </si>
  <si>
    <t>David</t>
  </si>
  <si>
    <t>Shaw</t>
  </si>
  <si>
    <t>VW Superbug</t>
  </si>
  <si>
    <t>Allen</t>
  </si>
  <si>
    <t>Cartledge</t>
  </si>
  <si>
    <t>Morse</t>
  </si>
  <si>
    <t>Nissan Skyline</t>
  </si>
  <si>
    <t>Ray</t>
  </si>
  <si>
    <t>Garrad</t>
  </si>
  <si>
    <t>Peugeot 505</t>
  </si>
  <si>
    <t>White/Blue</t>
  </si>
  <si>
    <t>Luke</t>
  </si>
  <si>
    <t>Nicholls</t>
  </si>
  <si>
    <t>Holden Hq Sedan</t>
  </si>
  <si>
    <t>Tony</t>
  </si>
  <si>
    <t>Middleton</t>
  </si>
  <si>
    <t>SHSCC</t>
  </si>
  <si>
    <t>Alan</t>
  </si>
  <si>
    <t>Bloomfield</t>
  </si>
  <si>
    <t>Toyota Camry</t>
  </si>
  <si>
    <t>Dark Blue</t>
  </si>
  <si>
    <t>Taylor</t>
  </si>
  <si>
    <t>Barry</t>
  </si>
  <si>
    <t>Brayden</t>
  </si>
  <si>
    <t>J</t>
  </si>
  <si>
    <t>Stephen</t>
  </si>
  <si>
    <t>Eccles</t>
  </si>
  <si>
    <t>Hyundai Excel</t>
  </si>
  <si>
    <t>Silver</t>
  </si>
  <si>
    <t>Mitch</t>
  </si>
  <si>
    <t>Adrienne</t>
  </si>
  <si>
    <t>Johnson (Jnr)</t>
  </si>
  <si>
    <t>Justin</t>
  </si>
  <si>
    <t>Baker</t>
  </si>
  <si>
    <t>Club Laser</t>
  </si>
  <si>
    <t>Brittany</t>
  </si>
  <si>
    <t>Angela</t>
  </si>
  <si>
    <t>L</t>
  </si>
  <si>
    <t>Rosemarie</t>
  </si>
  <si>
    <t>North</t>
  </si>
  <si>
    <t>FFCC</t>
  </si>
  <si>
    <t>Ford Fiesta</t>
  </si>
  <si>
    <t>Elizabeth</t>
  </si>
  <si>
    <t>Anthony</t>
  </si>
  <si>
    <t>Kovco</t>
  </si>
  <si>
    <t>S</t>
  </si>
  <si>
    <t>Nissan Special</t>
  </si>
  <si>
    <t>Pollard</t>
  </si>
  <si>
    <t>Moula Mauler</t>
  </si>
  <si>
    <t>Martin</t>
  </si>
  <si>
    <t>Grigg</t>
  </si>
  <si>
    <t>Graham</t>
  </si>
  <si>
    <t>Leigh</t>
  </si>
  <si>
    <t>DNF</t>
  </si>
  <si>
    <t>John</t>
  </si>
  <si>
    <t>Austin</t>
  </si>
  <si>
    <t>W</t>
  </si>
  <si>
    <t>Brad</t>
  </si>
  <si>
    <t>Hall</t>
  </si>
  <si>
    <t>BCC</t>
  </si>
  <si>
    <t>Subaru WRX</t>
  </si>
  <si>
    <t>Jason</t>
  </si>
  <si>
    <t>Whittaker</t>
  </si>
  <si>
    <t>Mitsubishi Vr4</t>
  </si>
  <si>
    <t>Ben</t>
  </si>
  <si>
    <t>McKee</t>
  </si>
  <si>
    <t>Subaru Liberty</t>
  </si>
  <si>
    <t>Joseph</t>
  </si>
  <si>
    <t>Peile</t>
  </si>
  <si>
    <t>Nissan Pulsar Gti-R</t>
  </si>
  <si>
    <t>Steve</t>
  </si>
  <si>
    <t>Adams</t>
  </si>
  <si>
    <t>Jade</t>
  </si>
  <si>
    <t>Lawson</t>
  </si>
  <si>
    <t>Mitsubishi Lancer EVO II</t>
  </si>
  <si>
    <t>Special Buggy</t>
  </si>
  <si>
    <t>Q/DNQ</t>
  </si>
  <si>
    <t>Q</t>
  </si>
  <si>
    <t>DNQ</t>
  </si>
  <si>
    <t xml:space="preserve">As per Supp Regs - </t>
  </si>
  <si>
    <t>15. RUNNING DETAIL</t>
  </si>
  <si>
    <t>VCAS results will be determined by the competitors fastest 2 laps for each of the twin courses to be run (ie each driver must compete on each course a minimum of twice – which is the drivers responsibility to achieve). The number of</t>
  </si>
  <si>
    <t>runs will be determined by the Clerk of Course, dependent on the condition of the track. Timing will be controlled by electronic light beams, with hand held stopwatches as back up. Timekeepers are deemed Judge of Fact.</t>
  </si>
  <si>
    <t>VCAS Round 5 Swan Hill Short Course Club</t>
  </si>
  <si>
    <t>Number of Runs determined by the Clerk of Course - 4 Runs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</si>
</sst>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9"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indexed="64"/>
      </bottom>
      <diagonal/>
    </border>
    <border>
      <left style="thin">
        <color auto="1"/>
      </left>
      <right style="thin">
        <color auto="1"/>
      </right>
      <top/>
      <bottom style="hair">
        <color auto="1"/>
      </bottom>
      <diagonal/>
    </border>
  </borders>
  <cellStyleXfs count="43">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1">
    <xf numFmtId="0" fontId="0" fillId="0" borderId="0" xfId="0"/>
    <xf numFmtId="0" fontId="0" fillId="33" borderId="0" xfId="0" applyFill="1"/>
    <xf numFmtId="0" fontId="16" fillId="33" borderId="0" xfId="0" applyFont="1" applyFill="1"/>
    <xf numFmtId="0" fontId="18" fillId="33" borderId="0" xfId="0" applyFont="1" applyFill="1"/>
    <xf numFmtId="0" fontId="0" fillId="33" borderId="10" xfId="0" applyFill="1" applyBorder="1"/>
    <xf numFmtId="2" fontId="0" fillId="33" borderId="10" xfId="0" applyNumberFormat="1" applyFill="1" applyBorder="1" applyAlignment="1">
      <alignment horizontal="right"/>
    </xf>
    <xf numFmtId="0" fontId="0" fillId="33" borderId="10" xfId="1" applyNumberFormat="1" applyFont="1" applyFill="1" applyBorder="1" applyAlignment="1">
      <alignment horizontal="center"/>
    </xf>
    <xf numFmtId="2" fontId="0" fillId="33" borderId="10" xfId="0" applyNumberFormat="1" applyFill="1" applyBorder="1" applyAlignment="1">
      <alignment horizontal="center"/>
    </xf>
    <xf numFmtId="0" fontId="0" fillId="33" borderId="10" xfId="0" applyFill="1" applyBorder="1" applyAlignment="1">
      <alignment horizontal="center"/>
    </xf>
    <xf numFmtId="0" fontId="16" fillId="33" borderId="11" xfId="0" applyFont="1" applyFill="1" applyBorder="1"/>
    <xf numFmtId="0" fontId="0" fillId="34" borderId="12" xfId="0" applyFill="1" applyBorder="1"/>
    <xf numFmtId="2" fontId="0" fillId="34" borderId="12" xfId="0" applyNumberFormat="1" applyFill="1" applyBorder="1" applyAlignment="1">
      <alignment horizontal="right"/>
    </xf>
    <xf numFmtId="0" fontId="0" fillId="34" borderId="12" xfId="1" applyNumberFormat="1" applyFont="1" applyFill="1" applyBorder="1" applyAlignment="1">
      <alignment horizontal="center"/>
    </xf>
    <xf numFmtId="2" fontId="0" fillId="34" borderId="12" xfId="0" applyNumberFormat="1" applyFill="1" applyBorder="1" applyAlignment="1">
      <alignment horizontal="center"/>
    </xf>
    <xf numFmtId="0" fontId="0" fillId="34" borderId="12" xfId="0" applyFill="1" applyBorder="1" applyAlignment="1">
      <alignment horizontal="center"/>
    </xf>
    <xf numFmtId="0" fontId="0" fillId="34" borderId="10" xfId="0" applyFill="1" applyBorder="1"/>
    <xf numFmtId="2" fontId="0" fillId="34" borderId="10" xfId="0" applyNumberFormat="1" applyFill="1" applyBorder="1" applyAlignment="1">
      <alignment horizontal="right"/>
    </xf>
    <xf numFmtId="0" fontId="0" fillId="34" borderId="10" xfId="1" applyNumberFormat="1" applyFont="1" applyFill="1" applyBorder="1" applyAlignment="1">
      <alignment horizontal="center"/>
    </xf>
    <xf numFmtId="2" fontId="0" fillId="34" borderId="10" xfId="0" applyNumberFormat="1" applyFill="1" applyBorder="1" applyAlignment="1">
      <alignment horizontal="center"/>
    </xf>
    <xf numFmtId="0" fontId="0" fillId="34" borderId="10" xfId="0" applyFill="1" applyBorder="1" applyAlignment="1">
      <alignment horizontal="center"/>
    </xf>
    <xf numFmtId="0" fontId="16" fillId="0" borderId="11" xfId="0" applyFont="1" applyFill="1" applyBorder="1"/>
    <xf numFmtId="0" fontId="0" fillId="0" borderId="12" xfId="0" applyFill="1" applyBorder="1"/>
    <xf numFmtId="2" fontId="0" fillId="0" borderId="12" xfId="0" applyNumberFormat="1" applyFill="1" applyBorder="1" applyAlignment="1">
      <alignment horizontal="right"/>
    </xf>
    <xf numFmtId="0" fontId="0" fillId="0" borderId="12" xfId="1" applyNumberFormat="1" applyFont="1" applyFill="1" applyBorder="1" applyAlignment="1">
      <alignment horizontal="center"/>
    </xf>
    <xf numFmtId="2" fontId="0" fillId="0" borderId="12" xfId="0" applyNumberFormat="1" applyFill="1" applyBorder="1" applyAlignment="1">
      <alignment horizontal="center"/>
    </xf>
    <xf numFmtId="0" fontId="0" fillId="0" borderId="12" xfId="0" applyFill="1" applyBorder="1" applyAlignment="1">
      <alignment horizontal="center"/>
    </xf>
    <xf numFmtId="0" fontId="0" fillId="0" borderId="10" xfId="0" applyFill="1" applyBorder="1"/>
    <xf numFmtId="2" fontId="0" fillId="0" borderId="10" xfId="0" applyNumberFormat="1" applyFill="1" applyBorder="1" applyAlignment="1">
      <alignment horizontal="right"/>
    </xf>
    <xf numFmtId="0" fontId="0" fillId="0" borderId="10" xfId="1" applyNumberFormat="1" applyFont="1" applyFill="1" applyBorder="1" applyAlignment="1">
      <alignment horizontal="center"/>
    </xf>
    <xf numFmtId="2" fontId="0" fillId="0" borderId="10" xfId="0" applyNumberFormat="1" applyFill="1" applyBorder="1" applyAlignment="1">
      <alignment horizontal="center"/>
    </xf>
    <xf numFmtId="0" fontId="0" fillId="0" borderId="10" xfId="0" applyFill="1" applyBorder="1" applyAlignment="1">
      <alignment horizont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342900</xdr:colOff>
      <xdr:row>0</xdr:row>
      <xdr:rowOff>28575</xdr:rowOff>
    </xdr:from>
    <xdr:to>
      <xdr:col>28</xdr:col>
      <xdr:colOff>466724</xdr:colOff>
      <xdr:row>2</xdr:row>
      <xdr:rowOff>164512</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68475" y="28575"/>
          <a:ext cx="1724024" cy="5169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0</xdr:row>
      <xdr:rowOff>19050</xdr:rowOff>
    </xdr:from>
    <xdr:to>
      <xdr:col>3</xdr:col>
      <xdr:colOff>200025</xdr:colOff>
      <xdr:row>2</xdr:row>
      <xdr:rowOff>150267</xdr:rowOff>
    </xdr:to>
    <xdr:pic>
      <xdr:nvPicPr>
        <xdr:cNvPr id="3" name="Picture 2"/>
        <xdr:cNvPicPr>
          <a:picLocks noChangeAspect="1" noChangeArrowheads="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aturation sat="400000"/>
                  </a14:imgEffect>
                </a14:imgLayer>
              </a14:imgProps>
            </a:ext>
            <a:ext uri="{28A0092B-C50C-407E-A947-70E740481C1C}">
              <a14:useLocalDpi xmlns:a14="http://schemas.microsoft.com/office/drawing/2010/main" val="0"/>
            </a:ext>
          </a:extLst>
        </a:blip>
        <a:srcRect/>
        <a:stretch>
          <a:fillRect/>
        </a:stretch>
      </xdr:blipFill>
      <xdr:spPr bwMode="auto">
        <a:xfrm>
          <a:off x="19050" y="19050"/>
          <a:ext cx="1838325" cy="5122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342900</xdr:colOff>
      <xdr:row>0</xdr:row>
      <xdr:rowOff>28575</xdr:rowOff>
    </xdr:from>
    <xdr:to>
      <xdr:col>28</xdr:col>
      <xdr:colOff>466724</xdr:colOff>
      <xdr:row>2</xdr:row>
      <xdr:rowOff>164512</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68475" y="28575"/>
          <a:ext cx="1724024" cy="5169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0</xdr:row>
      <xdr:rowOff>19050</xdr:rowOff>
    </xdr:from>
    <xdr:to>
      <xdr:col>3</xdr:col>
      <xdr:colOff>200025</xdr:colOff>
      <xdr:row>2</xdr:row>
      <xdr:rowOff>150267</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
          <a:ext cx="1838325" cy="5122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25</xdr:col>
      <xdr:colOff>342900</xdr:colOff>
      <xdr:row>0</xdr:row>
      <xdr:rowOff>28575</xdr:rowOff>
    </xdr:from>
    <xdr:to>
      <xdr:col>28</xdr:col>
      <xdr:colOff>466724</xdr:colOff>
      <xdr:row>2</xdr:row>
      <xdr:rowOff>164512</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68475" y="28575"/>
          <a:ext cx="1724024" cy="5169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0</xdr:row>
      <xdr:rowOff>19050</xdr:rowOff>
    </xdr:from>
    <xdr:to>
      <xdr:col>3</xdr:col>
      <xdr:colOff>200025</xdr:colOff>
      <xdr:row>2</xdr:row>
      <xdr:rowOff>150267</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
          <a:ext cx="1838325" cy="5122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C61"/>
  <sheetViews>
    <sheetView tabSelected="1" workbookViewId="0">
      <pane ySplit="7" topLeftCell="A32" activePane="bottomLeft" state="frozen"/>
      <selection pane="bottomLeft" activeCell="A7" sqref="A7"/>
    </sheetView>
  </sheetViews>
  <sheetFormatPr defaultRowHeight="15" x14ac:dyDescent="0.25"/>
  <cols>
    <col min="1" max="1" width="5.140625" style="1" bestFit="1" customWidth="1"/>
    <col min="2" max="2" width="8.28515625" style="1" bestFit="1" customWidth="1"/>
    <col min="3" max="3" width="11.42578125" style="1" bestFit="1" customWidth="1"/>
    <col min="4" max="4" width="13.28515625" style="1" bestFit="1" customWidth="1"/>
    <col min="5" max="5" width="7.5703125" style="1" bestFit="1" customWidth="1"/>
    <col min="6" max="6" width="5.42578125" style="1" bestFit="1" customWidth="1"/>
    <col min="7" max="7" width="23.42578125" style="1" bestFit="1" customWidth="1"/>
    <col min="8" max="8" width="15.7109375" style="1" bestFit="1" customWidth="1"/>
    <col min="9" max="9" width="7.28515625" style="1" bestFit="1" customWidth="1"/>
    <col min="10" max="25" width="7.140625" style="1" customWidth="1"/>
    <col min="26" max="26" width="8.42578125" style="1" bestFit="1" customWidth="1"/>
    <col min="27" max="27" width="7.140625" style="1" customWidth="1"/>
    <col min="28" max="28" width="8.42578125" style="1" bestFit="1" customWidth="1"/>
    <col min="29" max="29" width="7.42578125" style="1" bestFit="1" customWidth="1"/>
    <col min="30" max="16384" width="9.140625" style="1"/>
  </cols>
  <sheetData>
    <row r="5" spans="1:29" x14ac:dyDescent="0.25">
      <c r="B5" s="2" t="s">
        <v>165</v>
      </c>
    </row>
    <row r="7" spans="1:29" s="2" customFormat="1" x14ac:dyDescent="0.25">
      <c r="A7" s="20" t="s">
        <v>0</v>
      </c>
      <c r="B7" s="20" t="s">
        <v>1</v>
      </c>
      <c r="C7" s="20" t="s">
        <v>2</v>
      </c>
      <c r="D7" s="20" t="s">
        <v>3</v>
      </c>
      <c r="E7" s="20" t="s">
        <v>4</v>
      </c>
      <c r="F7" s="20" t="s">
        <v>5</v>
      </c>
      <c r="G7" s="20" t="s">
        <v>6</v>
      </c>
      <c r="H7" s="20" t="s">
        <v>7</v>
      </c>
      <c r="I7" s="20" t="s">
        <v>8</v>
      </c>
      <c r="J7" s="20" t="s">
        <v>9</v>
      </c>
      <c r="K7" s="20" t="s">
        <v>10</v>
      </c>
      <c r="L7" s="20" t="s">
        <v>11</v>
      </c>
      <c r="M7" s="20" t="s">
        <v>12</v>
      </c>
      <c r="N7" s="20" t="s">
        <v>13</v>
      </c>
      <c r="O7" s="20" t="s">
        <v>14</v>
      </c>
      <c r="P7" s="20" t="s">
        <v>15</v>
      </c>
      <c r="Q7" s="20" t="s">
        <v>16</v>
      </c>
      <c r="R7" s="20" t="s">
        <v>17</v>
      </c>
      <c r="S7" s="20" t="s">
        <v>18</v>
      </c>
      <c r="T7" s="20" t="s">
        <v>19</v>
      </c>
      <c r="U7" s="20" t="s">
        <v>20</v>
      </c>
      <c r="V7" s="20" t="s">
        <v>21</v>
      </c>
      <c r="W7" s="20" t="s">
        <v>22</v>
      </c>
      <c r="X7" s="20" t="s">
        <v>23</v>
      </c>
      <c r="Y7" s="20" t="s">
        <v>24</v>
      </c>
      <c r="Z7" s="20" t="s">
        <v>158</v>
      </c>
      <c r="AA7" s="20" t="s">
        <v>25</v>
      </c>
      <c r="AB7" s="20" t="s">
        <v>26</v>
      </c>
      <c r="AC7" s="20" t="s">
        <v>27</v>
      </c>
    </row>
    <row r="8" spans="1:29" x14ac:dyDescent="0.25">
      <c r="A8" s="21">
        <v>32</v>
      </c>
      <c r="B8" s="21">
        <v>38</v>
      </c>
      <c r="C8" s="21" t="s">
        <v>136</v>
      </c>
      <c r="D8" s="21" t="s">
        <v>137</v>
      </c>
      <c r="E8" s="21"/>
      <c r="F8" s="25" t="s">
        <v>138</v>
      </c>
      <c r="G8" s="21" t="s">
        <v>156</v>
      </c>
      <c r="H8" s="21"/>
      <c r="I8" s="21">
        <v>1</v>
      </c>
      <c r="J8" s="22">
        <v>105</v>
      </c>
      <c r="K8" s="22">
        <v>105.25</v>
      </c>
      <c r="L8" s="22"/>
      <c r="M8" s="22"/>
      <c r="N8" s="22"/>
      <c r="O8" s="22"/>
      <c r="P8" s="22"/>
      <c r="Q8" s="22"/>
      <c r="R8" s="22">
        <v>102.37</v>
      </c>
      <c r="S8" s="22">
        <v>100.68</v>
      </c>
      <c r="T8" s="22"/>
      <c r="U8" s="22"/>
      <c r="V8" s="22"/>
      <c r="W8" s="22"/>
      <c r="X8" s="22"/>
      <c r="Y8" s="22"/>
      <c r="Z8" s="23" t="s">
        <v>159</v>
      </c>
      <c r="AA8" s="24">
        <v>413.3</v>
      </c>
      <c r="AB8" s="25">
        <v>1</v>
      </c>
      <c r="AC8" s="25">
        <v>1</v>
      </c>
    </row>
    <row r="9" spans="1:29" x14ac:dyDescent="0.25">
      <c r="A9" s="26">
        <v>31</v>
      </c>
      <c r="B9" s="26">
        <v>40</v>
      </c>
      <c r="C9" s="26" t="s">
        <v>139</v>
      </c>
      <c r="D9" s="26" t="s">
        <v>140</v>
      </c>
      <c r="E9" s="26" t="s">
        <v>141</v>
      </c>
      <c r="F9" s="30" t="s">
        <v>138</v>
      </c>
      <c r="G9" s="26" t="s">
        <v>142</v>
      </c>
      <c r="H9" s="26" t="s">
        <v>33</v>
      </c>
      <c r="I9" s="26">
        <v>1</v>
      </c>
      <c r="J9" s="27">
        <v>105.28</v>
      </c>
      <c r="K9" s="27">
        <v>102.73</v>
      </c>
      <c r="L9" s="27"/>
      <c r="M9" s="27"/>
      <c r="N9" s="27"/>
      <c r="O9" s="27"/>
      <c r="P9" s="27"/>
      <c r="Q9" s="27"/>
      <c r="R9" s="27">
        <v>103.43</v>
      </c>
      <c r="S9" s="27">
        <v>102.77</v>
      </c>
      <c r="T9" s="27"/>
      <c r="U9" s="27"/>
      <c r="V9" s="27"/>
      <c r="W9" s="27"/>
      <c r="X9" s="27"/>
      <c r="Y9" s="27"/>
      <c r="Z9" s="28" t="s">
        <v>159</v>
      </c>
      <c r="AA9" s="29">
        <v>414.21</v>
      </c>
      <c r="AB9" s="30">
        <v>2</v>
      </c>
      <c r="AC9" s="30">
        <v>2</v>
      </c>
    </row>
    <row r="10" spans="1:29" x14ac:dyDescent="0.25">
      <c r="A10" s="26">
        <v>1</v>
      </c>
      <c r="B10" s="26">
        <v>45</v>
      </c>
      <c r="C10" s="26" t="s">
        <v>143</v>
      </c>
      <c r="D10" s="26" t="s">
        <v>144</v>
      </c>
      <c r="E10" s="26" t="s">
        <v>122</v>
      </c>
      <c r="F10" s="30" t="s">
        <v>138</v>
      </c>
      <c r="G10" s="26" t="s">
        <v>142</v>
      </c>
      <c r="H10" s="26" t="s">
        <v>110</v>
      </c>
      <c r="I10" s="26">
        <v>1</v>
      </c>
      <c r="J10" s="27">
        <v>106.78</v>
      </c>
      <c r="K10" s="27">
        <v>105.77</v>
      </c>
      <c r="L10" s="27"/>
      <c r="M10" s="27"/>
      <c r="N10" s="27"/>
      <c r="O10" s="27"/>
      <c r="P10" s="27"/>
      <c r="Q10" s="27"/>
      <c r="R10" s="27">
        <v>107.78</v>
      </c>
      <c r="S10" s="27">
        <v>105</v>
      </c>
      <c r="T10" s="27"/>
      <c r="U10" s="27"/>
      <c r="V10" s="27"/>
      <c r="W10" s="27"/>
      <c r="X10" s="27"/>
      <c r="Y10" s="27"/>
      <c r="Z10" s="28" t="s">
        <v>159</v>
      </c>
      <c r="AA10" s="29">
        <v>425.33000000000004</v>
      </c>
      <c r="AB10" s="30">
        <v>3</v>
      </c>
      <c r="AC10" s="30">
        <v>3</v>
      </c>
    </row>
    <row r="11" spans="1:29" x14ac:dyDescent="0.25">
      <c r="A11" s="26">
        <v>18</v>
      </c>
      <c r="B11" s="26">
        <v>39</v>
      </c>
      <c r="C11" s="26" t="s">
        <v>44</v>
      </c>
      <c r="D11" s="26" t="s">
        <v>108</v>
      </c>
      <c r="E11" s="26" t="s">
        <v>80</v>
      </c>
      <c r="F11" s="30" t="s">
        <v>138</v>
      </c>
      <c r="G11" s="26" t="s">
        <v>142</v>
      </c>
      <c r="H11" s="26"/>
      <c r="I11" s="26">
        <v>1</v>
      </c>
      <c r="J11" s="27">
        <v>112.08</v>
      </c>
      <c r="K11" s="27">
        <v>105.69</v>
      </c>
      <c r="L11" s="27"/>
      <c r="M11" s="27"/>
      <c r="N11" s="27"/>
      <c r="O11" s="27"/>
      <c r="P11" s="27"/>
      <c r="Q11" s="27"/>
      <c r="R11" s="27">
        <v>105</v>
      </c>
      <c r="S11" s="27">
        <v>105.47</v>
      </c>
      <c r="T11" s="27"/>
      <c r="U11" s="27"/>
      <c r="V11" s="27"/>
      <c r="W11" s="27"/>
      <c r="X11" s="27"/>
      <c r="Y11" s="27"/>
      <c r="Z11" s="28" t="s">
        <v>159</v>
      </c>
      <c r="AA11" s="29">
        <v>428.24</v>
      </c>
      <c r="AB11" s="30">
        <v>4</v>
      </c>
      <c r="AC11" s="30">
        <v>4</v>
      </c>
    </row>
    <row r="12" spans="1:29" x14ac:dyDescent="0.25">
      <c r="A12" s="26">
        <v>20</v>
      </c>
      <c r="B12" s="26">
        <v>43</v>
      </c>
      <c r="C12" s="26" t="s">
        <v>44</v>
      </c>
      <c r="D12" s="26" t="s">
        <v>45</v>
      </c>
      <c r="E12" s="26"/>
      <c r="F12" s="30" t="s">
        <v>138</v>
      </c>
      <c r="G12" s="26" t="s">
        <v>145</v>
      </c>
      <c r="H12" s="26" t="s">
        <v>33</v>
      </c>
      <c r="I12" s="26">
        <v>1</v>
      </c>
      <c r="J12" s="27">
        <v>110.59</v>
      </c>
      <c r="K12" s="27">
        <v>106.45</v>
      </c>
      <c r="L12" s="27"/>
      <c r="M12" s="27"/>
      <c r="N12" s="27"/>
      <c r="O12" s="27"/>
      <c r="P12" s="27"/>
      <c r="Q12" s="27"/>
      <c r="R12" s="27">
        <v>107.75</v>
      </c>
      <c r="S12" s="27">
        <v>108.54</v>
      </c>
      <c r="T12" s="27"/>
      <c r="U12" s="27"/>
      <c r="V12" s="27"/>
      <c r="W12" s="27"/>
      <c r="X12" s="27"/>
      <c r="Y12" s="27"/>
      <c r="Z12" s="28" t="s">
        <v>159</v>
      </c>
      <c r="AA12" s="29">
        <v>433.33000000000004</v>
      </c>
      <c r="AB12" s="30">
        <v>5</v>
      </c>
      <c r="AC12" s="30">
        <v>5</v>
      </c>
    </row>
    <row r="13" spans="1:29" x14ac:dyDescent="0.25">
      <c r="A13" s="26">
        <v>26</v>
      </c>
      <c r="B13" s="26">
        <v>33</v>
      </c>
      <c r="C13" s="26" t="s">
        <v>125</v>
      </c>
      <c r="D13" s="26" t="s">
        <v>126</v>
      </c>
      <c r="E13" s="26" t="s">
        <v>59</v>
      </c>
      <c r="F13" s="30" t="s">
        <v>127</v>
      </c>
      <c r="G13" s="26" t="s">
        <v>128</v>
      </c>
      <c r="H13" s="26" t="s">
        <v>33</v>
      </c>
      <c r="I13" s="26">
        <v>1</v>
      </c>
      <c r="J13" s="27">
        <v>104.38</v>
      </c>
      <c r="K13" s="27">
        <v>108.19</v>
      </c>
      <c r="L13" s="27"/>
      <c r="M13" s="27"/>
      <c r="N13" s="27"/>
      <c r="O13" s="27"/>
      <c r="P13" s="27"/>
      <c r="Q13" s="27"/>
      <c r="R13" s="27">
        <v>101.9</v>
      </c>
      <c r="S13" s="27">
        <v>121.53</v>
      </c>
      <c r="T13" s="27"/>
      <c r="U13" s="27"/>
      <c r="V13" s="27"/>
      <c r="W13" s="27"/>
      <c r="X13" s="27"/>
      <c r="Y13" s="27"/>
      <c r="Z13" s="28" t="s">
        <v>159</v>
      </c>
      <c r="AA13" s="29">
        <v>436</v>
      </c>
      <c r="AB13" s="30">
        <v>1</v>
      </c>
      <c r="AC13" s="30">
        <v>6</v>
      </c>
    </row>
    <row r="14" spans="1:29" x14ac:dyDescent="0.25">
      <c r="A14" s="26">
        <v>13</v>
      </c>
      <c r="B14" s="26">
        <v>42</v>
      </c>
      <c r="C14" s="26" t="s">
        <v>146</v>
      </c>
      <c r="D14" s="26" t="s">
        <v>147</v>
      </c>
      <c r="E14" s="26" t="s">
        <v>30</v>
      </c>
      <c r="F14" s="30" t="s">
        <v>138</v>
      </c>
      <c r="G14" s="26" t="s">
        <v>148</v>
      </c>
      <c r="H14" s="26" t="s">
        <v>48</v>
      </c>
      <c r="I14" s="26">
        <v>1</v>
      </c>
      <c r="J14" s="27">
        <v>109.64</v>
      </c>
      <c r="K14" s="27">
        <v>109.7</v>
      </c>
      <c r="L14" s="27"/>
      <c r="M14" s="27"/>
      <c r="N14" s="27"/>
      <c r="O14" s="27"/>
      <c r="P14" s="27"/>
      <c r="Q14" s="27"/>
      <c r="R14" s="27">
        <v>109.79</v>
      </c>
      <c r="S14" s="27">
        <v>110.32</v>
      </c>
      <c r="T14" s="27"/>
      <c r="U14" s="27"/>
      <c r="V14" s="27"/>
      <c r="W14" s="27"/>
      <c r="X14" s="27"/>
      <c r="Y14" s="27"/>
      <c r="Z14" s="28" t="s">
        <v>159</v>
      </c>
      <c r="AA14" s="29">
        <v>439.45000000000005</v>
      </c>
      <c r="AB14" s="30">
        <v>6</v>
      </c>
      <c r="AC14" s="30">
        <v>7</v>
      </c>
    </row>
    <row r="15" spans="1:29" x14ac:dyDescent="0.25">
      <c r="A15" s="26">
        <v>39</v>
      </c>
      <c r="B15" s="26">
        <v>44</v>
      </c>
      <c r="C15" s="26" t="s">
        <v>149</v>
      </c>
      <c r="D15" s="26" t="s">
        <v>150</v>
      </c>
      <c r="E15" s="26" t="s">
        <v>80</v>
      </c>
      <c r="F15" s="30" t="s">
        <v>138</v>
      </c>
      <c r="G15" s="26" t="s">
        <v>151</v>
      </c>
      <c r="H15" s="26" t="s">
        <v>39</v>
      </c>
      <c r="I15" s="26">
        <v>2</v>
      </c>
      <c r="J15" s="27">
        <v>109.51</v>
      </c>
      <c r="K15" s="27">
        <v>108.67</v>
      </c>
      <c r="L15" s="27"/>
      <c r="M15" s="27"/>
      <c r="N15" s="27"/>
      <c r="O15" s="27"/>
      <c r="P15" s="27"/>
      <c r="Q15" s="27"/>
      <c r="R15" s="27">
        <v>108.71</v>
      </c>
      <c r="S15" s="27">
        <v>123.63</v>
      </c>
      <c r="T15" s="27"/>
      <c r="U15" s="27"/>
      <c r="V15" s="27"/>
      <c r="W15" s="27"/>
      <c r="X15" s="27"/>
      <c r="Y15" s="27"/>
      <c r="Z15" s="28" t="s">
        <v>159</v>
      </c>
      <c r="AA15" s="29">
        <v>450.52</v>
      </c>
      <c r="AB15" s="30">
        <v>7</v>
      </c>
      <c r="AC15" s="30">
        <v>8</v>
      </c>
    </row>
    <row r="16" spans="1:29" x14ac:dyDescent="0.25">
      <c r="A16" s="26">
        <v>2</v>
      </c>
      <c r="B16" s="26">
        <v>3</v>
      </c>
      <c r="C16" s="26" t="s">
        <v>34</v>
      </c>
      <c r="D16" s="26" t="s">
        <v>35</v>
      </c>
      <c r="E16" s="26" t="s">
        <v>36</v>
      </c>
      <c r="F16" s="30" t="s">
        <v>37</v>
      </c>
      <c r="G16" s="26" t="s">
        <v>38</v>
      </c>
      <c r="H16" s="26" t="s">
        <v>39</v>
      </c>
      <c r="I16" s="26">
        <v>2</v>
      </c>
      <c r="J16" s="27">
        <v>114.46</v>
      </c>
      <c r="K16" s="27">
        <v>113.44</v>
      </c>
      <c r="L16" s="27"/>
      <c r="M16" s="27"/>
      <c r="N16" s="27"/>
      <c r="O16" s="27"/>
      <c r="P16" s="27"/>
      <c r="Q16" s="27"/>
      <c r="R16" s="27">
        <v>114.74</v>
      </c>
      <c r="S16" s="27">
        <v>112.88</v>
      </c>
      <c r="T16" s="27"/>
      <c r="U16" s="27"/>
      <c r="V16" s="27"/>
      <c r="W16" s="27"/>
      <c r="X16" s="27"/>
      <c r="Y16" s="27"/>
      <c r="Z16" s="28" t="s">
        <v>159</v>
      </c>
      <c r="AA16" s="29">
        <v>455.52</v>
      </c>
      <c r="AB16" s="30">
        <v>1</v>
      </c>
      <c r="AC16" s="30">
        <v>9</v>
      </c>
    </row>
    <row r="17" spans="1:29" x14ac:dyDescent="0.25">
      <c r="A17" s="26">
        <v>3</v>
      </c>
      <c r="B17" s="26">
        <v>27</v>
      </c>
      <c r="C17" s="26" t="s">
        <v>105</v>
      </c>
      <c r="D17" s="26" t="s">
        <v>35</v>
      </c>
      <c r="E17" s="26" t="s">
        <v>36</v>
      </c>
      <c r="F17" s="30" t="s">
        <v>106</v>
      </c>
      <c r="G17" s="26" t="s">
        <v>38</v>
      </c>
      <c r="H17" s="26" t="s">
        <v>39</v>
      </c>
      <c r="I17" s="26">
        <v>2</v>
      </c>
      <c r="J17" s="27">
        <v>115.07</v>
      </c>
      <c r="K17" s="27">
        <v>113.02</v>
      </c>
      <c r="L17" s="27"/>
      <c r="M17" s="27"/>
      <c r="N17" s="27"/>
      <c r="O17" s="27"/>
      <c r="P17" s="27"/>
      <c r="Q17" s="27"/>
      <c r="R17" s="27">
        <v>115.64</v>
      </c>
      <c r="S17" s="27">
        <v>113.83</v>
      </c>
      <c r="T17" s="27"/>
      <c r="U17" s="27"/>
      <c r="V17" s="27"/>
      <c r="W17" s="27"/>
      <c r="X17" s="27"/>
      <c r="Y17" s="27"/>
      <c r="Z17" s="28" t="s">
        <v>159</v>
      </c>
      <c r="AA17" s="29">
        <v>457.55999999999995</v>
      </c>
      <c r="AB17" s="30">
        <v>1</v>
      </c>
      <c r="AC17" s="30">
        <v>10</v>
      </c>
    </row>
    <row r="18" spans="1:29" x14ac:dyDescent="0.25">
      <c r="A18" s="26">
        <v>25</v>
      </c>
      <c r="B18" s="26">
        <v>21</v>
      </c>
      <c r="C18" s="26" t="s">
        <v>72</v>
      </c>
      <c r="D18" s="26" t="s">
        <v>73</v>
      </c>
      <c r="E18" s="26" t="s">
        <v>74</v>
      </c>
      <c r="F18" s="30" t="s">
        <v>75</v>
      </c>
      <c r="G18" s="26" t="s">
        <v>76</v>
      </c>
      <c r="H18" s="26" t="s">
        <v>77</v>
      </c>
      <c r="I18" s="26">
        <v>1</v>
      </c>
      <c r="J18" s="27">
        <v>115.41</v>
      </c>
      <c r="K18" s="27">
        <v>114.72</v>
      </c>
      <c r="L18" s="27"/>
      <c r="M18" s="27"/>
      <c r="N18" s="27"/>
      <c r="O18" s="27"/>
      <c r="P18" s="27"/>
      <c r="Q18" s="27"/>
      <c r="R18" s="27">
        <v>114.13</v>
      </c>
      <c r="S18" s="27">
        <v>115.46</v>
      </c>
      <c r="T18" s="27"/>
      <c r="U18" s="27"/>
      <c r="V18" s="27"/>
      <c r="W18" s="27"/>
      <c r="X18" s="27"/>
      <c r="Y18" s="27"/>
      <c r="Z18" s="28" t="s">
        <v>159</v>
      </c>
      <c r="AA18" s="29">
        <v>459.71999999999997</v>
      </c>
      <c r="AB18" s="30">
        <v>1</v>
      </c>
      <c r="AC18" s="30">
        <v>11</v>
      </c>
    </row>
    <row r="19" spans="1:29" x14ac:dyDescent="0.25">
      <c r="A19" s="26">
        <v>14</v>
      </c>
      <c r="B19" s="26">
        <v>16</v>
      </c>
      <c r="C19" s="26" t="s">
        <v>78</v>
      </c>
      <c r="D19" s="26" t="s">
        <v>79</v>
      </c>
      <c r="E19" s="26" t="s">
        <v>80</v>
      </c>
      <c r="F19" s="30" t="s">
        <v>75</v>
      </c>
      <c r="G19" s="26" t="s">
        <v>81</v>
      </c>
      <c r="H19" s="26" t="s">
        <v>33</v>
      </c>
      <c r="I19" s="26">
        <v>1</v>
      </c>
      <c r="J19" s="27">
        <v>116.81</v>
      </c>
      <c r="K19" s="27">
        <v>117.06</v>
      </c>
      <c r="L19" s="27"/>
      <c r="M19" s="27"/>
      <c r="N19" s="27"/>
      <c r="O19" s="27"/>
      <c r="P19" s="27"/>
      <c r="Q19" s="27"/>
      <c r="R19" s="27">
        <v>113.13</v>
      </c>
      <c r="S19" s="27">
        <v>113.72</v>
      </c>
      <c r="T19" s="27"/>
      <c r="U19" s="27"/>
      <c r="V19" s="27"/>
      <c r="W19" s="27"/>
      <c r="X19" s="27"/>
      <c r="Y19" s="27"/>
      <c r="Z19" s="28" t="s">
        <v>159</v>
      </c>
      <c r="AA19" s="29">
        <v>460.72</v>
      </c>
      <c r="AB19" s="30">
        <v>2</v>
      </c>
      <c r="AC19" s="30">
        <v>12</v>
      </c>
    </row>
    <row r="20" spans="1:29" x14ac:dyDescent="0.25">
      <c r="A20" s="26">
        <v>17</v>
      </c>
      <c r="B20" s="26">
        <v>25</v>
      </c>
      <c r="C20" s="26" t="s">
        <v>107</v>
      </c>
      <c r="D20" s="26" t="s">
        <v>108</v>
      </c>
      <c r="E20" s="26" t="s">
        <v>80</v>
      </c>
      <c r="F20" s="30" t="s">
        <v>106</v>
      </c>
      <c r="G20" s="26" t="s">
        <v>109</v>
      </c>
      <c r="H20" s="26" t="s">
        <v>110</v>
      </c>
      <c r="I20" s="26">
        <v>1</v>
      </c>
      <c r="J20" s="27">
        <v>114.57</v>
      </c>
      <c r="K20" s="27">
        <v>114.91</v>
      </c>
      <c r="L20" s="27"/>
      <c r="M20" s="27"/>
      <c r="N20" s="27"/>
      <c r="O20" s="27"/>
      <c r="P20" s="27"/>
      <c r="Q20" s="27"/>
      <c r="R20" s="27">
        <v>119.7</v>
      </c>
      <c r="S20" s="27">
        <v>111.91</v>
      </c>
      <c r="T20" s="27"/>
      <c r="U20" s="27"/>
      <c r="V20" s="27"/>
      <c r="W20" s="27"/>
      <c r="X20" s="27"/>
      <c r="Y20" s="27"/>
      <c r="Z20" s="28" t="s">
        <v>159</v>
      </c>
      <c r="AA20" s="29">
        <v>461.09000000000003</v>
      </c>
      <c r="AB20" s="30">
        <v>2</v>
      </c>
      <c r="AC20" s="30">
        <v>13</v>
      </c>
    </row>
    <row r="21" spans="1:29" x14ac:dyDescent="0.25">
      <c r="A21" s="26">
        <v>19</v>
      </c>
      <c r="B21" s="26">
        <v>11</v>
      </c>
      <c r="C21" s="26" t="s">
        <v>44</v>
      </c>
      <c r="D21" s="26" t="s">
        <v>45</v>
      </c>
      <c r="E21" s="26"/>
      <c r="F21" s="30" t="s">
        <v>46</v>
      </c>
      <c r="G21" s="26" t="s">
        <v>47</v>
      </c>
      <c r="H21" s="26" t="s">
        <v>48</v>
      </c>
      <c r="I21" s="26">
        <v>1</v>
      </c>
      <c r="J21" s="27">
        <v>115.21</v>
      </c>
      <c r="K21" s="27">
        <v>114.49</v>
      </c>
      <c r="L21" s="27"/>
      <c r="M21" s="27"/>
      <c r="N21" s="27"/>
      <c r="O21" s="27"/>
      <c r="P21" s="27"/>
      <c r="Q21" s="27"/>
      <c r="R21" s="27">
        <v>117.45</v>
      </c>
      <c r="S21" s="27">
        <v>114.61</v>
      </c>
      <c r="T21" s="27"/>
      <c r="U21" s="27"/>
      <c r="V21" s="27"/>
      <c r="W21" s="27"/>
      <c r="X21" s="27"/>
      <c r="Y21" s="27"/>
      <c r="Z21" s="28" t="s">
        <v>159</v>
      </c>
      <c r="AA21" s="29">
        <v>461.76</v>
      </c>
      <c r="AB21" s="30">
        <v>1</v>
      </c>
      <c r="AC21" s="30">
        <v>14</v>
      </c>
    </row>
    <row r="22" spans="1:29" x14ac:dyDescent="0.25">
      <c r="A22" s="26">
        <v>22</v>
      </c>
      <c r="B22" s="26">
        <v>4</v>
      </c>
      <c r="C22" s="26" t="s">
        <v>40</v>
      </c>
      <c r="D22" s="26" t="s">
        <v>41</v>
      </c>
      <c r="E22" s="26"/>
      <c r="F22" s="30" t="s">
        <v>37</v>
      </c>
      <c r="G22" s="26" t="s">
        <v>42</v>
      </c>
      <c r="H22" s="26" t="s">
        <v>33</v>
      </c>
      <c r="I22" s="26">
        <v>2</v>
      </c>
      <c r="J22" s="27">
        <v>115.21</v>
      </c>
      <c r="K22" s="27">
        <v>115.52</v>
      </c>
      <c r="L22" s="27"/>
      <c r="M22" s="27"/>
      <c r="N22" s="27"/>
      <c r="O22" s="27"/>
      <c r="P22" s="27"/>
      <c r="Q22" s="27"/>
      <c r="R22" s="27">
        <v>115.41</v>
      </c>
      <c r="S22" s="27">
        <v>116.88</v>
      </c>
      <c r="T22" s="27"/>
      <c r="U22" s="27"/>
      <c r="V22" s="27"/>
      <c r="W22" s="27"/>
      <c r="X22" s="27"/>
      <c r="Y22" s="27"/>
      <c r="Z22" s="28" t="s">
        <v>159</v>
      </c>
      <c r="AA22" s="29">
        <v>463.02</v>
      </c>
      <c r="AB22" s="30">
        <v>2</v>
      </c>
      <c r="AC22" s="30">
        <v>15</v>
      </c>
    </row>
    <row r="23" spans="1:29" x14ac:dyDescent="0.25">
      <c r="A23" s="26">
        <v>38</v>
      </c>
      <c r="B23" s="26">
        <v>10</v>
      </c>
      <c r="C23" s="26" t="s">
        <v>49</v>
      </c>
      <c r="D23" s="26" t="s">
        <v>50</v>
      </c>
      <c r="E23" s="26" t="s">
        <v>51</v>
      </c>
      <c r="F23" s="30" t="s">
        <v>46</v>
      </c>
      <c r="G23" s="26" t="s">
        <v>52</v>
      </c>
      <c r="H23" s="26" t="s">
        <v>53</v>
      </c>
      <c r="I23" s="26">
        <v>2</v>
      </c>
      <c r="J23" s="27">
        <v>119.29</v>
      </c>
      <c r="K23" s="27">
        <v>113.35</v>
      </c>
      <c r="L23" s="27"/>
      <c r="M23" s="27"/>
      <c r="N23" s="27"/>
      <c r="O23" s="27"/>
      <c r="P23" s="27"/>
      <c r="Q23" s="27"/>
      <c r="R23" s="27">
        <v>118.29</v>
      </c>
      <c r="S23" s="27">
        <v>112.8</v>
      </c>
      <c r="T23" s="27"/>
      <c r="U23" s="27"/>
      <c r="V23" s="27"/>
      <c r="W23" s="27"/>
      <c r="X23" s="27"/>
      <c r="Y23" s="27"/>
      <c r="Z23" s="28" t="s">
        <v>159</v>
      </c>
      <c r="AA23" s="29">
        <v>463.73</v>
      </c>
      <c r="AB23" s="30">
        <v>2</v>
      </c>
      <c r="AC23" s="30">
        <v>16</v>
      </c>
    </row>
    <row r="24" spans="1:29" x14ac:dyDescent="0.25">
      <c r="A24" s="26">
        <v>37</v>
      </c>
      <c r="B24" s="26">
        <v>29</v>
      </c>
      <c r="C24" s="26" t="s">
        <v>118</v>
      </c>
      <c r="D24" s="26" t="s">
        <v>100</v>
      </c>
      <c r="E24" s="26" t="s">
        <v>61</v>
      </c>
      <c r="F24" s="30" t="s">
        <v>119</v>
      </c>
      <c r="G24" s="26" t="s">
        <v>101</v>
      </c>
      <c r="H24" s="26" t="s">
        <v>102</v>
      </c>
      <c r="I24" s="26">
        <v>2</v>
      </c>
      <c r="J24" s="27">
        <v>117.05</v>
      </c>
      <c r="K24" s="27">
        <v>115.19</v>
      </c>
      <c r="L24" s="27"/>
      <c r="M24" s="27"/>
      <c r="N24" s="27"/>
      <c r="O24" s="27"/>
      <c r="P24" s="27"/>
      <c r="Q24" s="27"/>
      <c r="R24" s="27">
        <v>116.53</v>
      </c>
      <c r="S24" s="27">
        <v>116.86</v>
      </c>
      <c r="T24" s="27"/>
      <c r="U24" s="27"/>
      <c r="V24" s="27"/>
      <c r="W24" s="27"/>
      <c r="X24" s="27"/>
      <c r="Y24" s="27"/>
      <c r="Z24" s="28" t="s">
        <v>159</v>
      </c>
      <c r="AA24" s="29">
        <v>465.63</v>
      </c>
      <c r="AB24" s="30">
        <v>1</v>
      </c>
      <c r="AC24" s="30">
        <v>17</v>
      </c>
    </row>
    <row r="25" spans="1:29" x14ac:dyDescent="0.25">
      <c r="A25" s="26">
        <v>21</v>
      </c>
      <c r="B25" s="26">
        <v>2</v>
      </c>
      <c r="C25" s="26" t="s">
        <v>43</v>
      </c>
      <c r="D25" s="26" t="s">
        <v>41</v>
      </c>
      <c r="E25" s="26"/>
      <c r="F25" s="30" t="s">
        <v>37</v>
      </c>
      <c r="G25" s="26" t="s">
        <v>42</v>
      </c>
      <c r="H25" s="26" t="s">
        <v>33</v>
      </c>
      <c r="I25" s="26">
        <v>2</v>
      </c>
      <c r="J25" s="27">
        <v>116.24</v>
      </c>
      <c r="K25" s="27">
        <v>117.28</v>
      </c>
      <c r="L25" s="27"/>
      <c r="M25" s="27"/>
      <c r="N25" s="27"/>
      <c r="O25" s="27"/>
      <c r="P25" s="27"/>
      <c r="Q25" s="27"/>
      <c r="R25" s="27">
        <v>115.85</v>
      </c>
      <c r="S25" s="27">
        <v>117.23</v>
      </c>
      <c r="T25" s="27"/>
      <c r="U25" s="27"/>
      <c r="V25" s="27"/>
      <c r="W25" s="27"/>
      <c r="X25" s="27"/>
      <c r="Y25" s="27"/>
      <c r="Z25" s="28" t="s">
        <v>159</v>
      </c>
      <c r="AA25" s="29">
        <v>466.59999999999997</v>
      </c>
      <c r="AB25" s="30">
        <v>3</v>
      </c>
      <c r="AC25" s="30">
        <v>18</v>
      </c>
    </row>
    <row r="26" spans="1:29" x14ac:dyDescent="0.25">
      <c r="A26" s="26">
        <v>28</v>
      </c>
      <c r="B26" s="26">
        <v>34</v>
      </c>
      <c r="C26" s="26" t="s">
        <v>28</v>
      </c>
      <c r="D26" s="26" t="s">
        <v>129</v>
      </c>
      <c r="E26" s="26" t="s">
        <v>98</v>
      </c>
      <c r="F26" s="30" t="s">
        <v>127</v>
      </c>
      <c r="G26" s="26" t="s">
        <v>130</v>
      </c>
      <c r="H26" s="26" t="s">
        <v>63</v>
      </c>
      <c r="I26" s="26">
        <v>3</v>
      </c>
      <c r="J26" s="27">
        <v>116.8</v>
      </c>
      <c r="K26" s="27">
        <v>118.01</v>
      </c>
      <c r="L26" s="27"/>
      <c r="M26" s="27"/>
      <c r="N26" s="27"/>
      <c r="O26" s="27"/>
      <c r="P26" s="27"/>
      <c r="Q26" s="27"/>
      <c r="R26" s="27">
        <v>117.28</v>
      </c>
      <c r="S26" s="27">
        <v>116.47</v>
      </c>
      <c r="T26" s="27"/>
      <c r="U26" s="27"/>
      <c r="V26" s="27"/>
      <c r="W26" s="27"/>
      <c r="X26" s="27"/>
      <c r="Y26" s="27"/>
      <c r="Z26" s="28" t="s">
        <v>159</v>
      </c>
      <c r="AA26" s="29">
        <v>468.56</v>
      </c>
      <c r="AB26" s="30">
        <v>2</v>
      </c>
      <c r="AC26" s="30">
        <v>19</v>
      </c>
    </row>
    <row r="27" spans="1:29" x14ac:dyDescent="0.25">
      <c r="A27" s="26">
        <v>7</v>
      </c>
      <c r="B27" s="26">
        <v>7</v>
      </c>
      <c r="C27" s="26" t="s">
        <v>54</v>
      </c>
      <c r="D27" s="26" t="s">
        <v>55</v>
      </c>
      <c r="E27" s="26" t="s">
        <v>36</v>
      </c>
      <c r="F27" s="30" t="s">
        <v>46</v>
      </c>
      <c r="G27" s="26" t="s">
        <v>56</v>
      </c>
      <c r="H27" s="26" t="s">
        <v>63</v>
      </c>
      <c r="I27" s="26">
        <v>1</v>
      </c>
      <c r="J27" s="27">
        <v>113.33</v>
      </c>
      <c r="K27" s="27">
        <v>118.44</v>
      </c>
      <c r="L27" s="27"/>
      <c r="M27" s="27"/>
      <c r="N27" s="27"/>
      <c r="O27" s="27"/>
      <c r="P27" s="27"/>
      <c r="Q27" s="27"/>
      <c r="R27" s="27">
        <v>112.55</v>
      </c>
      <c r="S27" s="27">
        <v>124.26</v>
      </c>
      <c r="T27" s="27"/>
      <c r="U27" s="27"/>
      <c r="V27" s="27"/>
      <c r="W27" s="27"/>
      <c r="X27" s="27"/>
      <c r="Y27" s="27"/>
      <c r="Z27" s="28" t="s">
        <v>159</v>
      </c>
      <c r="AA27" s="29">
        <v>468.58</v>
      </c>
      <c r="AB27" s="30">
        <v>3</v>
      </c>
      <c r="AC27" s="30">
        <v>20</v>
      </c>
    </row>
    <row r="28" spans="1:29" x14ac:dyDescent="0.25">
      <c r="A28" s="26">
        <v>33</v>
      </c>
      <c r="B28" s="26">
        <v>35</v>
      </c>
      <c r="C28" s="26" t="s">
        <v>131</v>
      </c>
      <c r="D28" s="26" t="s">
        <v>132</v>
      </c>
      <c r="E28" s="26" t="s">
        <v>59</v>
      </c>
      <c r="F28" s="30" t="s">
        <v>127</v>
      </c>
      <c r="G28" s="26" t="s">
        <v>157</v>
      </c>
      <c r="H28" s="26" t="s">
        <v>33</v>
      </c>
      <c r="I28" s="26">
        <v>1</v>
      </c>
      <c r="J28" s="27">
        <v>114.65</v>
      </c>
      <c r="K28" s="27">
        <v>105.92</v>
      </c>
      <c r="L28" s="27"/>
      <c r="M28" s="27"/>
      <c r="N28" s="27"/>
      <c r="O28" s="27"/>
      <c r="P28" s="27"/>
      <c r="Q28" s="27"/>
      <c r="R28" s="27">
        <v>149.78</v>
      </c>
      <c r="S28" s="27">
        <v>99.15</v>
      </c>
      <c r="T28" s="27"/>
      <c r="U28" s="27"/>
      <c r="V28" s="27"/>
      <c r="W28" s="27"/>
      <c r="X28" s="27"/>
      <c r="Y28" s="27"/>
      <c r="Z28" s="28" t="s">
        <v>159</v>
      </c>
      <c r="AA28" s="29">
        <v>469.5</v>
      </c>
      <c r="AB28" s="30">
        <v>3</v>
      </c>
      <c r="AC28" s="30">
        <v>21</v>
      </c>
    </row>
    <row r="29" spans="1:29" x14ac:dyDescent="0.25">
      <c r="A29" s="26">
        <v>43</v>
      </c>
      <c r="B29" s="26">
        <v>31</v>
      </c>
      <c r="C29" s="26" t="s">
        <v>120</v>
      </c>
      <c r="D29" s="26" t="s">
        <v>121</v>
      </c>
      <c r="E29" s="26" t="s">
        <v>122</v>
      </c>
      <c r="F29" s="30" t="s">
        <v>119</v>
      </c>
      <c r="G29" s="26" t="s">
        <v>123</v>
      </c>
      <c r="H29" s="26" t="s">
        <v>110</v>
      </c>
      <c r="I29" s="26">
        <v>1</v>
      </c>
      <c r="J29" s="27">
        <v>116.2</v>
      </c>
      <c r="K29" s="27">
        <v>123.97</v>
      </c>
      <c r="L29" s="27"/>
      <c r="M29" s="27"/>
      <c r="N29" s="27"/>
      <c r="O29" s="27"/>
      <c r="P29" s="27"/>
      <c r="Q29" s="27"/>
      <c r="R29" s="27">
        <v>116.25</v>
      </c>
      <c r="S29" s="27">
        <v>114.85</v>
      </c>
      <c r="T29" s="27"/>
      <c r="U29" s="27"/>
      <c r="V29" s="27"/>
      <c r="W29" s="27"/>
      <c r="X29" s="27"/>
      <c r="Y29" s="27"/>
      <c r="Z29" s="28" t="s">
        <v>159</v>
      </c>
      <c r="AA29" s="29">
        <v>471.27</v>
      </c>
      <c r="AB29" s="30">
        <v>2</v>
      </c>
      <c r="AC29" s="30">
        <v>22</v>
      </c>
    </row>
    <row r="30" spans="1:29" x14ac:dyDescent="0.25">
      <c r="A30" s="26">
        <v>24</v>
      </c>
      <c r="B30" s="26">
        <v>22</v>
      </c>
      <c r="C30" s="26" t="s">
        <v>82</v>
      </c>
      <c r="D30" s="26" t="s">
        <v>83</v>
      </c>
      <c r="E30" s="26" t="s">
        <v>74</v>
      </c>
      <c r="F30" s="30" t="s">
        <v>75</v>
      </c>
      <c r="G30" s="26" t="s">
        <v>84</v>
      </c>
      <c r="H30" s="26" t="s">
        <v>33</v>
      </c>
      <c r="I30" s="26">
        <v>2</v>
      </c>
      <c r="J30" s="27">
        <v>119.39</v>
      </c>
      <c r="K30" s="27">
        <v>118.69</v>
      </c>
      <c r="L30" s="27"/>
      <c r="M30" s="27"/>
      <c r="N30" s="27"/>
      <c r="O30" s="27"/>
      <c r="P30" s="27"/>
      <c r="Q30" s="27"/>
      <c r="R30" s="27">
        <v>117.28</v>
      </c>
      <c r="S30" s="27">
        <v>116.86</v>
      </c>
      <c r="T30" s="27"/>
      <c r="U30" s="27"/>
      <c r="V30" s="27"/>
      <c r="W30" s="27"/>
      <c r="X30" s="27"/>
      <c r="Y30" s="27"/>
      <c r="Z30" s="28" t="s">
        <v>159</v>
      </c>
      <c r="AA30" s="29">
        <v>472.21999999999997</v>
      </c>
      <c r="AB30" s="30">
        <v>3</v>
      </c>
      <c r="AC30" s="30">
        <v>23</v>
      </c>
    </row>
    <row r="31" spans="1:29" x14ac:dyDescent="0.25">
      <c r="A31" s="26">
        <v>23</v>
      </c>
      <c r="B31" s="26">
        <v>14</v>
      </c>
      <c r="C31" s="26" t="s">
        <v>85</v>
      </c>
      <c r="D31" s="26" t="s">
        <v>86</v>
      </c>
      <c r="E31" s="26" t="s">
        <v>61</v>
      </c>
      <c r="F31" s="30" t="s">
        <v>75</v>
      </c>
      <c r="G31" s="26" t="s">
        <v>84</v>
      </c>
      <c r="H31" s="26" t="s">
        <v>33</v>
      </c>
      <c r="I31" s="26">
        <v>2</v>
      </c>
      <c r="J31" s="27">
        <v>119.51</v>
      </c>
      <c r="K31" s="27">
        <v>118.9</v>
      </c>
      <c r="L31" s="27"/>
      <c r="M31" s="27"/>
      <c r="N31" s="27"/>
      <c r="O31" s="27"/>
      <c r="P31" s="27"/>
      <c r="Q31" s="27"/>
      <c r="R31" s="27">
        <v>116.7</v>
      </c>
      <c r="S31" s="27">
        <v>118.31</v>
      </c>
      <c r="T31" s="27"/>
      <c r="U31" s="27"/>
      <c r="V31" s="27"/>
      <c r="W31" s="27"/>
      <c r="X31" s="27"/>
      <c r="Y31" s="27"/>
      <c r="Z31" s="28" t="s">
        <v>159</v>
      </c>
      <c r="AA31" s="29">
        <v>473.42</v>
      </c>
      <c r="AB31" s="30">
        <v>4</v>
      </c>
      <c r="AC31" s="30">
        <v>24</v>
      </c>
    </row>
    <row r="32" spans="1:29" x14ac:dyDescent="0.25">
      <c r="A32" s="26">
        <v>15</v>
      </c>
      <c r="B32" s="26">
        <v>19</v>
      </c>
      <c r="C32" s="26" t="s">
        <v>49</v>
      </c>
      <c r="D32" s="26" t="s">
        <v>87</v>
      </c>
      <c r="E32" s="26" t="s">
        <v>59</v>
      </c>
      <c r="F32" s="30" t="s">
        <v>75</v>
      </c>
      <c r="G32" s="26" t="s">
        <v>88</v>
      </c>
      <c r="H32" s="26" t="s">
        <v>33</v>
      </c>
      <c r="I32" s="26">
        <v>2</v>
      </c>
      <c r="J32" s="27">
        <v>121.04</v>
      </c>
      <c r="K32" s="27">
        <v>118.7</v>
      </c>
      <c r="L32" s="27"/>
      <c r="M32" s="27"/>
      <c r="N32" s="27"/>
      <c r="O32" s="27"/>
      <c r="P32" s="27"/>
      <c r="Q32" s="27"/>
      <c r="R32" s="27">
        <v>117.58</v>
      </c>
      <c r="S32" s="27">
        <v>118.31</v>
      </c>
      <c r="T32" s="27"/>
      <c r="U32" s="27"/>
      <c r="V32" s="27"/>
      <c r="W32" s="27"/>
      <c r="X32" s="27"/>
      <c r="Y32" s="27"/>
      <c r="Z32" s="28" t="s">
        <v>159</v>
      </c>
      <c r="AA32" s="29">
        <v>475.63</v>
      </c>
      <c r="AB32" s="30">
        <v>5</v>
      </c>
      <c r="AC32" s="30">
        <v>25</v>
      </c>
    </row>
    <row r="33" spans="1:29" x14ac:dyDescent="0.25">
      <c r="A33" s="26">
        <v>45</v>
      </c>
      <c r="B33" s="26">
        <v>6</v>
      </c>
      <c r="C33" s="26" t="s">
        <v>57</v>
      </c>
      <c r="D33" s="26" t="s">
        <v>58</v>
      </c>
      <c r="E33" s="26" t="s">
        <v>59</v>
      </c>
      <c r="F33" s="30" t="s">
        <v>46</v>
      </c>
      <c r="G33" s="26" t="s">
        <v>42</v>
      </c>
      <c r="H33" s="26" t="s">
        <v>33</v>
      </c>
      <c r="I33" s="26">
        <v>1</v>
      </c>
      <c r="J33" s="27">
        <v>123.28</v>
      </c>
      <c r="K33" s="27">
        <v>117.06</v>
      </c>
      <c r="L33" s="27"/>
      <c r="M33" s="27"/>
      <c r="N33" s="27"/>
      <c r="O33" s="27"/>
      <c r="P33" s="27"/>
      <c r="Q33" s="27"/>
      <c r="R33" s="27">
        <v>120.75</v>
      </c>
      <c r="S33" s="27">
        <v>116.11</v>
      </c>
      <c r="T33" s="27"/>
      <c r="U33" s="27"/>
      <c r="V33" s="27"/>
      <c r="W33" s="27"/>
      <c r="X33" s="27"/>
      <c r="Y33" s="27"/>
      <c r="Z33" s="28" t="s">
        <v>159</v>
      </c>
      <c r="AA33" s="29">
        <v>477.20000000000005</v>
      </c>
      <c r="AB33" s="30">
        <v>4</v>
      </c>
      <c r="AC33" s="30">
        <v>26</v>
      </c>
    </row>
    <row r="34" spans="1:29" x14ac:dyDescent="0.25">
      <c r="A34" s="26">
        <v>4</v>
      </c>
      <c r="B34" s="26">
        <v>15</v>
      </c>
      <c r="C34" s="26" t="s">
        <v>89</v>
      </c>
      <c r="D34" s="26" t="s">
        <v>90</v>
      </c>
      <c r="E34" s="26" t="s">
        <v>61</v>
      </c>
      <c r="F34" s="30" t="s">
        <v>75</v>
      </c>
      <c r="G34" s="26" t="s">
        <v>91</v>
      </c>
      <c r="H34" s="26" t="s">
        <v>92</v>
      </c>
      <c r="I34" s="26">
        <v>2</v>
      </c>
      <c r="J34" s="27">
        <v>124.21</v>
      </c>
      <c r="K34" s="27">
        <v>116.75</v>
      </c>
      <c r="L34" s="27"/>
      <c r="M34" s="27"/>
      <c r="N34" s="27"/>
      <c r="O34" s="27"/>
      <c r="P34" s="27"/>
      <c r="Q34" s="27"/>
      <c r="R34" s="27">
        <v>119.42</v>
      </c>
      <c r="S34" s="27">
        <v>117.06</v>
      </c>
      <c r="T34" s="27"/>
      <c r="U34" s="27"/>
      <c r="V34" s="27"/>
      <c r="W34" s="27"/>
      <c r="X34" s="27"/>
      <c r="Y34" s="27"/>
      <c r="Z34" s="28" t="s">
        <v>159</v>
      </c>
      <c r="AA34" s="29">
        <v>477.44</v>
      </c>
      <c r="AB34" s="30">
        <v>6</v>
      </c>
      <c r="AC34" s="30">
        <v>27</v>
      </c>
    </row>
    <row r="35" spans="1:29" x14ac:dyDescent="0.25">
      <c r="A35" s="26">
        <v>8</v>
      </c>
      <c r="B35" s="26">
        <v>20</v>
      </c>
      <c r="C35" s="26" t="s">
        <v>93</v>
      </c>
      <c r="D35" s="26" t="s">
        <v>94</v>
      </c>
      <c r="E35" s="26" t="s">
        <v>80</v>
      </c>
      <c r="F35" s="30" t="s">
        <v>75</v>
      </c>
      <c r="G35" s="26" t="s">
        <v>95</v>
      </c>
      <c r="H35" s="26" t="s">
        <v>63</v>
      </c>
      <c r="I35" s="26">
        <v>1</v>
      </c>
      <c r="J35" s="27">
        <v>130.19</v>
      </c>
      <c r="K35" s="27">
        <v>117.81</v>
      </c>
      <c r="L35" s="27"/>
      <c r="M35" s="27"/>
      <c r="N35" s="27"/>
      <c r="O35" s="27"/>
      <c r="P35" s="27"/>
      <c r="Q35" s="27"/>
      <c r="R35" s="27">
        <v>116.64</v>
      </c>
      <c r="S35" s="27">
        <v>115.55</v>
      </c>
      <c r="T35" s="27"/>
      <c r="U35" s="27"/>
      <c r="V35" s="27"/>
      <c r="W35" s="27"/>
      <c r="X35" s="27"/>
      <c r="Y35" s="27"/>
      <c r="Z35" s="28" t="s">
        <v>159</v>
      </c>
      <c r="AA35" s="29">
        <v>480.19</v>
      </c>
      <c r="AB35" s="30">
        <v>7</v>
      </c>
      <c r="AC35" s="30">
        <v>28</v>
      </c>
    </row>
    <row r="36" spans="1:29" x14ac:dyDescent="0.25">
      <c r="A36" s="26">
        <v>34</v>
      </c>
      <c r="B36" s="26">
        <v>18</v>
      </c>
      <c r="C36" s="26" t="s">
        <v>96</v>
      </c>
      <c r="D36" s="26" t="s">
        <v>97</v>
      </c>
      <c r="E36" s="26" t="s">
        <v>98</v>
      </c>
      <c r="F36" s="30" t="s">
        <v>75</v>
      </c>
      <c r="G36" s="26" t="s">
        <v>81</v>
      </c>
      <c r="H36" s="26" t="s">
        <v>63</v>
      </c>
      <c r="I36" s="26">
        <v>2</v>
      </c>
      <c r="J36" s="27">
        <v>120.32</v>
      </c>
      <c r="K36" s="27">
        <v>119.93</v>
      </c>
      <c r="L36" s="27"/>
      <c r="M36" s="27"/>
      <c r="N36" s="27"/>
      <c r="O36" s="27"/>
      <c r="P36" s="27"/>
      <c r="Q36" s="27"/>
      <c r="R36" s="27">
        <v>122.41</v>
      </c>
      <c r="S36" s="27">
        <v>119.26</v>
      </c>
      <c r="T36" s="27"/>
      <c r="U36" s="27"/>
      <c r="V36" s="27"/>
      <c r="W36" s="27"/>
      <c r="X36" s="27"/>
      <c r="Y36" s="27"/>
      <c r="Z36" s="28" t="s">
        <v>159</v>
      </c>
      <c r="AA36" s="29">
        <v>481.92</v>
      </c>
      <c r="AB36" s="30">
        <v>8</v>
      </c>
      <c r="AC36" s="30">
        <v>29</v>
      </c>
    </row>
    <row r="37" spans="1:29" x14ac:dyDescent="0.25">
      <c r="A37" s="26">
        <v>9</v>
      </c>
      <c r="B37" s="26">
        <v>1</v>
      </c>
      <c r="C37" s="26" t="s">
        <v>28</v>
      </c>
      <c r="D37" s="26" t="s">
        <v>29</v>
      </c>
      <c r="E37" s="26" t="s">
        <v>30</v>
      </c>
      <c r="F37" s="30" t="s">
        <v>31</v>
      </c>
      <c r="G37" s="26" t="s">
        <v>32</v>
      </c>
      <c r="H37" s="26" t="s">
        <v>33</v>
      </c>
      <c r="I37" s="26">
        <v>1</v>
      </c>
      <c r="J37" s="27">
        <v>125.71</v>
      </c>
      <c r="K37" s="27">
        <v>121.35</v>
      </c>
      <c r="L37" s="27"/>
      <c r="M37" s="27"/>
      <c r="N37" s="27"/>
      <c r="O37" s="27"/>
      <c r="P37" s="27"/>
      <c r="Q37" s="27"/>
      <c r="R37" s="27">
        <v>117.67</v>
      </c>
      <c r="S37" s="27">
        <v>120.46</v>
      </c>
      <c r="T37" s="27"/>
      <c r="U37" s="27"/>
      <c r="V37" s="27"/>
      <c r="W37" s="27"/>
      <c r="X37" s="27"/>
      <c r="Y37" s="27"/>
      <c r="Z37" s="28" t="s">
        <v>159</v>
      </c>
      <c r="AA37" s="29">
        <v>485.19</v>
      </c>
      <c r="AB37" s="30">
        <v>1</v>
      </c>
      <c r="AC37" s="30">
        <v>30</v>
      </c>
    </row>
    <row r="38" spans="1:29" x14ac:dyDescent="0.25">
      <c r="A38" s="26">
        <v>36</v>
      </c>
      <c r="B38" s="26">
        <v>13</v>
      </c>
      <c r="C38" s="26" t="s">
        <v>99</v>
      </c>
      <c r="D38" s="26" t="s">
        <v>100</v>
      </c>
      <c r="E38" s="26" t="s">
        <v>61</v>
      </c>
      <c r="F38" s="30" t="s">
        <v>75</v>
      </c>
      <c r="G38" s="26" t="s">
        <v>101</v>
      </c>
      <c r="H38" s="26" t="s">
        <v>102</v>
      </c>
      <c r="I38" s="26">
        <v>2</v>
      </c>
      <c r="J38" s="27">
        <v>122.41</v>
      </c>
      <c r="K38" s="27">
        <v>134.36000000000001</v>
      </c>
      <c r="L38" s="27"/>
      <c r="M38" s="27"/>
      <c r="N38" s="27"/>
      <c r="O38" s="27"/>
      <c r="P38" s="27"/>
      <c r="Q38" s="27"/>
      <c r="R38" s="27">
        <v>124.11</v>
      </c>
      <c r="S38" s="27">
        <v>125.58</v>
      </c>
      <c r="T38" s="27"/>
      <c r="U38" s="27"/>
      <c r="V38" s="27"/>
      <c r="W38" s="27"/>
      <c r="X38" s="27"/>
      <c r="Y38" s="27"/>
      <c r="Z38" s="28" t="s">
        <v>159</v>
      </c>
      <c r="AA38" s="29">
        <v>506.46</v>
      </c>
      <c r="AB38" s="30">
        <v>9</v>
      </c>
      <c r="AC38" s="30">
        <v>31</v>
      </c>
    </row>
    <row r="39" spans="1:29" x14ac:dyDescent="0.25">
      <c r="A39" s="26">
        <v>16</v>
      </c>
      <c r="B39" s="26">
        <v>23</v>
      </c>
      <c r="C39" s="26" t="s">
        <v>44</v>
      </c>
      <c r="D39" s="26" t="s">
        <v>103</v>
      </c>
      <c r="E39" s="26" t="s">
        <v>59</v>
      </c>
      <c r="F39" s="30" t="s">
        <v>75</v>
      </c>
      <c r="G39" s="26" t="s">
        <v>88</v>
      </c>
      <c r="H39" s="26" t="s">
        <v>33</v>
      </c>
      <c r="I39" s="26">
        <v>2</v>
      </c>
      <c r="J39" s="27">
        <v>122.85</v>
      </c>
      <c r="K39" s="27">
        <v>126.83</v>
      </c>
      <c r="L39" s="27"/>
      <c r="M39" s="27"/>
      <c r="N39" s="27"/>
      <c r="O39" s="27"/>
      <c r="P39" s="27"/>
      <c r="Q39" s="27"/>
      <c r="R39" s="27">
        <v>134.63999999999999</v>
      </c>
      <c r="S39" s="27">
        <v>123.29</v>
      </c>
      <c r="T39" s="27"/>
      <c r="U39" s="27"/>
      <c r="V39" s="27"/>
      <c r="W39" s="27"/>
      <c r="X39" s="27"/>
      <c r="Y39" s="27"/>
      <c r="Z39" s="28" t="s">
        <v>159</v>
      </c>
      <c r="AA39" s="29">
        <v>507.61</v>
      </c>
      <c r="AB39" s="30">
        <v>10</v>
      </c>
      <c r="AC39" s="30">
        <v>32</v>
      </c>
    </row>
    <row r="40" spans="1:29" x14ac:dyDescent="0.25">
      <c r="A40" s="26">
        <v>11</v>
      </c>
      <c r="B40" s="26">
        <v>8</v>
      </c>
      <c r="C40" s="26" t="s">
        <v>43</v>
      </c>
      <c r="D40" s="26" t="s">
        <v>60</v>
      </c>
      <c r="E40" s="26" t="s">
        <v>61</v>
      </c>
      <c r="F40" s="30" t="s">
        <v>46</v>
      </c>
      <c r="G40" s="26" t="s">
        <v>62</v>
      </c>
      <c r="H40" s="26" t="s">
        <v>63</v>
      </c>
      <c r="I40" s="26">
        <v>3</v>
      </c>
      <c r="J40" s="27">
        <v>127.92</v>
      </c>
      <c r="K40" s="27">
        <v>124.68</v>
      </c>
      <c r="L40" s="27"/>
      <c r="M40" s="27"/>
      <c r="N40" s="27"/>
      <c r="O40" s="27"/>
      <c r="P40" s="27"/>
      <c r="Q40" s="27"/>
      <c r="R40" s="27">
        <v>131.72999999999999</v>
      </c>
      <c r="S40" s="27">
        <v>128.16999999999999</v>
      </c>
      <c r="T40" s="27"/>
      <c r="U40" s="27"/>
      <c r="V40" s="27"/>
      <c r="W40" s="27"/>
      <c r="X40" s="27"/>
      <c r="Y40" s="27"/>
      <c r="Z40" s="28" t="s">
        <v>159</v>
      </c>
      <c r="AA40" s="29">
        <v>512.5</v>
      </c>
      <c r="AB40" s="30">
        <v>5</v>
      </c>
      <c r="AC40" s="30">
        <v>33</v>
      </c>
    </row>
    <row r="41" spans="1:29" x14ac:dyDescent="0.25">
      <c r="A41" s="26">
        <v>5</v>
      </c>
      <c r="B41" s="26">
        <v>26</v>
      </c>
      <c r="C41" s="26" t="s">
        <v>111</v>
      </c>
      <c r="D41" s="26" t="s">
        <v>90</v>
      </c>
      <c r="E41" s="26" t="s">
        <v>61</v>
      </c>
      <c r="F41" s="30" t="s">
        <v>106</v>
      </c>
      <c r="G41" s="26" t="s">
        <v>91</v>
      </c>
      <c r="H41" s="26" t="s">
        <v>92</v>
      </c>
      <c r="I41" s="26">
        <v>2</v>
      </c>
      <c r="J41" s="27">
        <v>133.78</v>
      </c>
      <c r="K41" s="27">
        <v>123.1</v>
      </c>
      <c r="L41" s="27"/>
      <c r="M41" s="27"/>
      <c r="N41" s="27"/>
      <c r="O41" s="27"/>
      <c r="P41" s="27"/>
      <c r="Q41" s="27"/>
      <c r="R41" s="27">
        <v>140.93</v>
      </c>
      <c r="S41" s="27">
        <v>117.7</v>
      </c>
      <c r="T41" s="27"/>
      <c r="U41" s="27"/>
      <c r="V41" s="27"/>
      <c r="W41" s="27"/>
      <c r="X41" s="27"/>
      <c r="Y41" s="27"/>
      <c r="Z41" s="28" t="s">
        <v>159</v>
      </c>
      <c r="AA41" s="29">
        <v>515.51</v>
      </c>
      <c r="AB41" s="30">
        <v>3</v>
      </c>
      <c r="AC41" s="30">
        <v>34</v>
      </c>
    </row>
    <row r="42" spans="1:29" x14ac:dyDescent="0.25">
      <c r="A42" s="26">
        <v>44</v>
      </c>
      <c r="B42" s="26">
        <v>17</v>
      </c>
      <c r="C42" s="26" t="s">
        <v>104</v>
      </c>
      <c r="D42" s="26" t="s">
        <v>97</v>
      </c>
      <c r="E42" s="26" t="s">
        <v>98</v>
      </c>
      <c r="F42" s="30" t="s">
        <v>75</v>
      </c>
      <c r="G42" s="26" t="s">
        <v>52</v>
      </c>
      <c r="H42" s="26" t="s">
        <v>33</v>
      </c>
      <c r="I42" s="26">
        <v>1</v>
      </c>
      <c r="J42" s="27">
        <v>129.11000000000001</v>
      </c>
      <c r="K42" s="27">
        <v>130.72999999999999</v>
      </c>
      <c r="L42" s="27"/>
      <c r="M42" s="27"/>
      <c r="N42" s="27"/>
      <c r="O42" s="27"/>
      <c r="P42" s="27"/>
      <c r="Q42" s="27"/>
      <c r="R42" s="27">
        <v>129.15</v>
      </c>
      <c r="S42" s="27">
        <v>135.65</v>
      </c>
      <c r="T42" s="27"/>
      <c r="U42" s="27"/>
      <c r="V42" s="27"/>
      <c r="W42" s="27"/>
      <c r="X42" s="27"/>
      <c r="Y42" s="27"/>
      <c r="Z42" s="28" t="s">
        <v>159</v>
      </c>
      <c r="AA42" s="29">
        <v>524.6400000000001</v>
      </c>
      <c r="AB42" s="30">
        <v>11</v>
      </c>
      <c r="AC42" s="30">
        <v>35</v>
      </c>
    </row>
    <row r="43" spans="1:29" x14ac:dyDescent="0.25">
      <c r="A43" s="26">
        <v>46</v>
      </c>
      <c r="B43" s="26">
        <v>46</v>
      </c>
      <c r="C43" s="26" t="s">
        <v>112</v>
      </c>
      <c r="D43" s="26" t="s">
        <v>113</v>
      </c>
      <c r="E43" s="26" t="s">
        <v>51</v>
      </c>
      <c r="F43" s="30" t="s">
        <v>106</v>
      </c>
      <c r="G43" s="26" t="s">
        <v>52</v>
      </c>
      <c r="H43" s="26" t="s">
        <v>53</v>
      </c>
      <c r="I43" s="26">
        <v>2</v>
      </c>
      <c r="J43" s="27">
        <v>131.57</v>
      </c>
      <c r="K43" s="27">
        <v>147.03</v>
      </c>
      <c r="L43" s="27"/>
      <c r="M43" s="27"/>
      <c r="N43" s="27"/>
      <c r="O43" s="27"/>
      <c r="P43" s="27"/>
      <c r="Q43" s="27"/>
      <c r="R43" s="27">
        <v>124.11</v>
      </c>
      <c r="S43" s="27">
        <v>124.54</v>
      </c>
      <c r="T43" s="27"/>
      <c r="U43" s="27"/>
      <c r="V43" s="27"/>
      <c r="W43" s="27"/>
      <c r="X43" s="27"/>
      <c r="Y43" s="27"/>
      <c r="Z43" s="28" t="s">
        <v>159</v>
      </c>
      <c r="AA43" s="29">
        <v>527.25</v>
      </c>
      <c r="AB43" s="30">
        <v>4</v>
      </c>
      <c r="AC43" s="30">
        <v>36</v>
      </c>
    </row>
    <row r="44" spans="1:29" x14ac:dyDescent="0.25">
      <c r="A44" s="26">
        <v>12</v>
      </c>
      <c r="B44" s="26">
        <v>12</v>
      </c>
      <c r="C44" s="26" t="s">
        <v>67</v>
      </c>
      <c r="D44" s="26" t="s">
        <v>68</v>
      </c>
      <c r="E44" s="26" t="s">
        <v>61</v>
      </c>
      <c r="F44" s="30" t="s">
        <v>46</v>
      </c>
      <c r="G44" s="26" t="s">
        <v>62</v>
      </c>
      <c r="H44" s="26" t="s">
        <v>63</v>
      </c>
      <c r="I44" s="26">
        <v>3</v>
      </c>
      <c r="J44" s="27">
        <v>127.47</v>
      </c>
      <c r="K44" s="27">
        <v>144.04</v>
      </c>
      <c r="L44" s="27"/>
      <c r="M44" s="27"/>
      <c r="N44" s="27"/>
      <c r="O44" s="27"/>
      <c r="P44" s="27"/>
      <c r="Q44" s="27"/>
      <c r="R44" s="27">
        <v>133.6</v>
      </c>
      <c r="S44" s="27">
        <v>129.11000000000001</v>
      </c>
      <c r="T44" s="27"/>
      <c r="U44" s="27"/>
      <c r="V44" s="27"/>
      <c r="W44" s="27"/>
      <c r="X44" s="27"/>
      <c r="Y44" s="27"/>
      <c r="Z44" s="28" t="s">
        <v>159</v>
      </c>
      <c r="AA44" s="29">
        <v>534.22</v>
      </c>
      <c r="AB44" s="30">
        <v>6</v>
      </c>
      <c r="AC44" s="30">
        <v>37</v>
      </c>
    </row>
    <row r="45" spans="1:29" x14ac:dyDescent="0.25">
      <c r="A45" s="26">
        <v>10</v>
      </c>
      <c r="B45" s="26">
        <v>5</v>
      </c>
      <c r="C45" s="26" t="s">
        <v>64</v>
      </c>
      <c r="D45" s="26" t="s">
        <v>65</v>
      </c>
      <c r="E45" s="26" t="s">
        <v>66</v>
      </c>
      <c r="F45" s="30" t="s">
        <v>46</v>
      </c>
      <c r="G45" s="26" t="s">
        <v>62</v>
      </c>
      <c r="H45" s="26" t="s">
        <v>63</v>
      </c>
      <c r="I45" s="26">
        <v>3</v>
      </c>
      <c r="J45" s="27">
        <v>142.68</v>
      </c>
      <c r="K45" s="27">
        <v>132.18</v>
      </c>
      <c r="L45" s="27"/>
      <c r="M45" s="27"/>
      <c r="N45" s="27"/>
      <c r="O45" s="27"/>
      <c r="P45" s="27"/>
      <c r="Q45" s="27"/>
      <c r="R45" s="27">
        <v>131.97999999999999</v>
      </c>
      <c r="S45" s="27">
        <v>131.41</v>
      </c>
      <c r="T45" s="27"/>
      <c r="U45" s="27"/>
      <c r="V45" s="27"/>
      <c r="W45" s="27"/>
      <c r="X45" s="27"/>
      <c r="Y45" s="27"/>
      <c r="Z45" s="28" t="s">
        <v>159</v>
      </c>
      <c r="AA45" s="29">
        <v>538.25</v>
      </c>
      <c r="AB45" s="30">
        <v>7</v>
      </c>
      <c r="AC45" s="30">
        <v>38</v>
      </c>
    </row>
    <row r="46" spans="1:29" x14ac:dyDescent="0.25">
      <c r="A46" s="26">
        <v>40</v>
      </c>
      <c r="B46" s="26">
        <v>24</v>
      </c>
      <c r="C46" s="26" t="s">
        <v>114</v>
      </c>
      <c r="D46" s="26" t="s">
        <v>115</v>
      </c>
      <c r="E46" s="26" t="s">
        <v>80</v>
      </c>
      <c r="F46" s="30" t="s">
        <v>106</v>
      </c>
      <c r="G46" s="26" t="s">
        <v>116</v>
      </c>
      <c r="H46" s="26"/>
      <c r="I46" s="26">
        <v>1</v>
      </c>
      <c r="J46" s="27">
        <v>139.19999999999999</v>
      </c>
      <c r="K46" s="27">
        <v>137.13</v>
      </c>
      <c r="L46" s="27"/>
      <c r="M46" s="27"/>
      <c r="N46" s="27"/>
      <c r="O46" s="27"/>
      <c r="P46" s="27"/>
      <c r="Q46" s="27"/>
      <c r="R46" s="27">
        <v>134.77000000000001</v>
      </c>
      <c r="S46" s="27">
        <v>133.19</v>
      </c>
      <c r="T46" s="27"/>
      <c r="U46" s="27"/>
      <c r="V46" s="27"/>
      <c r="W46" s="27"/>
      <c r="X46" s="27"/>
      <c r="Y46" s="27"/>
      <c r="Z46" s="28" t="s">
        <v>159</v>
      </c>
      <c r="AA46" s="29">
        <v>544.29</v>
      </c>
      <c r="AB46" s="30">
        <v>5</v>
      </c>
      <c r="AC46" s="30">
        <v>39</v>
      </c>
    </row>
    <row r="47" spans="1:29" x14ac:dyDescent="0.25">
      <c r="A47" s="26">
        <v>35</v>
      </c>
      <c r="B47" s="26">
        <v>28</v>
      </c>
      <c r="C47" s="26" t="s">
        <v>117</v>
      </c>
      <c r="D47" s="26" t="s">
        <v>97</v>
      </c>
      <c r="E47" s="26" t="s">
        <v>98</v>
      </c>
      <c r="F47" s="30" t="s">
        <v>106</v>
      </c>
      <c r="G47" s="26" t="s">
        <v>81</v>
      </c>
      <c r="H47" s="26" t="s">
        <v>63</v>
      </c>
      <c r="I47" s="26">
        <v>2</v>
      </c>
      <c r="J47" s="27">
        <v>146.78</v>
      </c>
      <c r="K47" s="27">
        <v>156.94</v>
      </c>
      <c r="L47" s="27"/>
      <c r="M47" s="27"/>
      <c r="N47" s="27"/>
      <c r="O47" s="27"/>
      <c r="P47" s="27"/>
      <c r="Q47" s="27"/>
      <c r="R47" s="27">
        <v>149.65</v>
      </c>
      <c r="S47" s="27">
        <v>152.77000000000001</v>
      </c>
      <c r="T47" s="27"/>
      <c r="U47" s="27"/>
      <c r="V47" s="27"/>
      <c r="W47" s="27"/>
      <c r="X47" s="27"/>
      <c r="Y47" s="27"/>
      <c r="Z47" s="28" t="s">
        <v>159</v>
      </c>
      <c r="AA47" s="29">
        <v>606.1400000000001</v>
      </c>
      <c r="AB47" s="30">
        <v>6</v>
      </c>
      <c r="AC47" s="30">
        <v>40</v>
      </c>
    </row>
    <row r="48" spans="1:29" x14ac:dyDescent="0.25">
      <c r="A48" s="26">
        <v>41</v>
      </c>
      <c r="B48" s="26">
        <v>9</v>
      </c>
      <c r="C48" s="26" t="s">
        <v>28</v>
      </c>
      <c r="D48" s="26" t="s">
        <v>69</v>
      </c>
      <c r="E48" s="26" t="s">
        <v>36</v>
      </c>
      <c r="F48" s="30" t="s">
        <v>46</v>
      </c>
      <c r="G48" s="26" t="s">
        <v>70</v>
      </c>
      <c r="H48" s="26" t="s">
        <v>71</v>
      </c>
      <c r="I48" s="26">
        <v>2</v>
      </c>
      <c r="J48" s="27">
        <v>134.58000000000001</v>
      </c>
      <c r="K48" s="27"/>
      <c r="L48" s="27"/>
      <c r="M48" s="27"/>
      <c r="N48" s="27"/>
      <c r="O48" s="27"/>
      <c r="P48" s="27"/>
      <c r="Q48" s="27"/>
      <c r="R48" s="27">
        <v>137.68</v>
      </c>
      <c r="S48" s="27">
        <v>134.53</v>
      </c>
      <c r="T48" s="27"/>
      <c r="U48" s="27"/>
      <c r="V48" s="27"/>
      <c r="W48" s="27"/>
      <c r="X48" s="27"/>
      <c r="Y48" s="27"/>
      <c r="Z48" s="28" t="s">
        <v>160</v>
      </c>
      <c r="AA48" s="29" t="s">
        <v>160</v>
      </c>
      <c r="AB48" s="30" t="s">
        <v>160</v>
      </c>
      <c r="AC48" s="30" t="s">
        <v>160</v>
      </c>
    </row>
    <row r="49" spans="1:29" x14ac:dyDescent="0.25">
      <c r="A49" s="26">
        <v>42</v>
      </c>
      <c r="B49" s="26">
        <v>30</v>
      </c>
      <c r="C49" s="26" t="s">
        <v>124</v>
      </c>
      <c r="D49" s="26" t="s">
        <v>69</v>
      </c>
      <c r="E49" s="26" t="s">
        <v>36</v>
      </c>
      <c r="F49" s="30" t="s">
        <v>119</v>
      </c>
      <c r="G49" s="26" t="s">
        <v>70</v>
      </c>
      <c r="H49" s="26" t="s">
        <v>71</v>
      </c>
      <c r="I49" s="26">
        <v>2</v>
      </c>
      <c r="J49" s="27">
        <v>124.1</v>
      </c>
      <c r="K49" s="27">
        <v>123.08</v>
      </c>
      <c r="L49" s="27"/>
      <c r="M49" s="27"/>
      <c r="N49" s="27"/>
      <c r="O49" s="27"/>
      <c r="P49" s="27"/>
      <c r="Q49" s="27"/>
      <c r="R49" s="27">
        <v>124.64</v>
      </c>
      <c r="S49" s="27"/>
      <c r="T49" s="27"/>
      <c r="U49" s="27"/>
      <c r="V49" s="27"/>
      <c r="W49" s="27"/>
      <c r="X49" s="27"/>
      <c r="Y49" s="27"/>
      <c r="Z49" s="28" t="s">
        <v>160</v>
      </c>
      <c r="AA49" s="29" t="s">
        <v>160</v>
      </c>
      <c r="AB49" s="30" t="s">
        <v>160</v>
      </c>
      <c r="AC49" s="30" t="s">
        <v>160</v>
      </c>
    </row>
    <row r="50" spans="1:29" x14ac:dyDescent="0.25">
      <c r="A50" s="26">
        <v>29</v>
      </c>
      <c r="B50" s="26">
        <v>32</v>
      </c>
      <c r="C50" s="26" t="s">
        <v>133</v>
      </c>
      <c r="D50" s="26" t="s">
        <v>129</v>
      </c>
      <c r="E50" s="26" t="s">
        <v>98</v>
      </c>
      <c r="F50" s="30" t="s">
        <v>127</v>
      </c>
      <c r="G50" s="26" t="s">
        <v>130</v>
      </c>
      <c r="H50" s="26" t="s">
        <v>63</v>
      </c>
      <c r="I50" s="26">
        <v>3</v>
      </c>
      <c r="J50" s="27"/>
      <c r="K50" s="27"/>
      <c r="L50" s="27"/>
      <c r="M50" s="27"/>
      <c r="N50" s="27"/>
      <c r="O50" s="27"/>
      <c r="P50" s="27"/>
      <c r="Q50" s="27"/>
      <c r="R50" s="27"/>
      <c r="S50" s="27"/>
      <c r="T50" s="27"/>
      <c r="U50" s="27"/>
      <c r="V50" s="27"/>
      <c r="W50" s="27"/>
      <c r="X50" s="27"/>
      <c r="Y50" s="27"/>
      <c r="Z50" s="28" t="s">
        <v>160</v>
      </c>
      <c r="AA50" s="29" t="s">
        <v>160</v>
      </c>
      <c r="AB50" s="30" t="s">
        <v>160</v>
      </c>
      <c r="AC50" s="30" t="s">
        <v>160</v>
      </c>
    </row>
    <row r="51" spans="1:29" x14ac:dyDescent="0.25">
      <c r="A51" s="26">
        <v>30</v>
      </c>
      <c r="B51" s="26">
        <v>36</v>
      </c>
      <c r="C51" s="26" t="s">
        <v>134</v>
      </c>
      <c r="D51" s="26" t="s">
        <v>129</v>
      </c>
      <c r="E51" s="26" t="s">
        <v>98</v>
      </c>
      <c r="F51" s="30" t="s">
        <v>127</v>
      </c>
      <c r="G51" s="26" t="s">
        <v>130</v>
      </c>
      <c r="H51" s="26" t="s">
        <v>63</v>
      </c>
      <c r="I51" s="26">
        <v>3</v>
      </c>
      <c r="J51" s="27">
        <v>119.28</v>
      </c>
      <c r="K51" s="27" t="s">
        <v>135</v>
      </c>
      <c r="L51" s="27"/>
      <c r="M51" s="27"/>
      <c r="N51" s="27"/>
      <c r="O51" s="27"/>
      <c r="P51" s="27"/>
      <c r="Q51" s="27"/>
      <c r="R51" s="27" t="s">
        <v>135</v>
      </c>
      <c r="S51" s="27"/>
      <c r="T51" s="27"/>
      <c r="U51" s="27"/>
      <c r="V51" s="27"/>
      <c r="W51" s="27"/>
      <c r="X51" s="27"/>
      <c r="Y51" s="27"/>
      <c r="Z51" s="28" t="s">
        <v>160</v>
      </c>
      <c r="AA51" s="29" t="s">
        <v>160</v>
      </c>
      <c r="AB51" s="30" t="s">
        <v>160</v>
      </c>
      <c r="AC51" s="30" t="s">
        <v>160</v>
      </c>
    </row>
    <row r="52" spans="1:29" x14ac:dyDescent="0.25">
      <c r="A52" s="26">
        <v>6</v>
      </c>
      <c r="B52" s="26">
        <v>37</v>
      </c>
      <c r="C52" s="26" t="s">
        <v>152</v>
      </c>
      <c r="D52" s="26" t="s">
        <v>153</v>
      </c>
      <c r="E52" s="26" t="s">
        <v>36</v>
      </c>
      <c r="F52" s="30" t="s">
        <v>138</v>
      </c>
      <c r="G52" s="26" t="s">
        <v>142</v>
      </c>
      <c r="H52" s="26" t="s">
        <v>110</v>
      </c>
      <c r="I52" s="26">
        <v>1</v>
      </c>
      <c r="J52" s="27">
        <v>117.05</v>
      </c>
      <c r="K52" s="27"/>
      <c r="L52" s="27"/>
      <c r="M52" s="27"/>
      <c r="N52" s="27"/>
      <c r="O52" s="27"/>
      <c r="P52" s="27"/>
      <c r="Q52" s="27"/>
      <c r="R52" s="27"/>
      <c r="S52" s="27"/>
      <c r="T52" s="27"/>
      <c r="U52" s="27"/>
      <c r="V52" s="27"/>
      <c r="W52" s="27"/>
      <c r="X52" s="27"/>
      <c r="Y52" s="27"/>
      <c r="Z52" s="28" t="s">
        <v>160</v>
      </c>
      <c r="AA52" s="29" t="s">
        <v>160</v>
      </c>
      <c r="AB52" s="30" t="s">
        <v>160</v>
      </c>
      <c r="AC52" s="30" t="s">
        <v>160</v>
      </c>
    </row>
    <row r="53" spans="1:29" x14ac:dyDescent="0.25">
      <c r="A53" s="26">
        <v>27</v>
      </c>
      <c r="B53" s="26">
        <v>41</v>
      </c>
      <c r="C53" s="26" t="s">
        <v>154</v>
      </c>
      <c r="D53" s="26" t="s">
        <v>155</v>
      </c>
      <c r="E53" s="26" t="s">
        <v>80</v>
      </c>
      <c r="F53" s="30" t="s">
        <v>138</v>
      </c>
      <c r="G53" s="26" t="s">
        <v>151</v>
      </c>
      <c r="H53" s="26" t="s">
        <v>39</v>
      </c>
      <c r="I53" s="26">
        <v>2</v>
      </c>
      <c r="J53" s="27">
        <v>121.63</v>
      </c>
      <c r="K53" s="27"/>
      <c r="L53" s="27"/>
      <c r="M53" s="27"/>
      <c r="N53" s="27"/>
      <c r="O53" s="27"/>
      <c r="P53" s="27"/>
      <c r="Q53" s="27"/>
      <c r="R53" s="27">
        <v>109.31</v>
      </c>
      <c r="S53" s="27">
        <v>109.84</v>
      </c>
      <c r="T53" s="27"/>
      <c r="U53" s="27"/>
      <c r="V53" s="27"/>
      <c r="W53" s="27"/>
      <c r="X53" s="27"/>
      <c r="Y53" s="27"/>
      <c r="Z53" s="28" t="s">
        <v>160</v>
      </c>
      <c r="AA53" s="29" t="s">
        <v>160</v>
      </c>
      <c r="AB53" s="30" t="s">
        <v>160</v>
      </c>
      <c r="AC53" s="30" t="s">
        <v>160</v>
      </c>
    </row>
    <row r="55" spans="1:29" x14ac:dyDescent="0.25">
      <c r="B55" s="2" t="s">
        <v>158</v>
      </c>
      <c r="C55" s="1" t="s">
        <v>161</v>
      </c>
    </row>
    <row r="57" spans="1:29" x14ac:dyDescent="0.25">
      <c r="B57" s="2" t="s">
        <v>162</v>
      </c>
    </row>
    <row r="58" spans="1:29" x14ac:dyDescent="0.25">
      <c r="B58" s="3" t="s">
        <v>163</v>
      </c>
    </row>
    <row r="59" spans="1:29" x14ac:dyDescent="0.25">
      <c r="B59" s="3" t="s">
        <v>164</v>
      </c>
    </row>
    <row r="60" spans="1:29" x14ac:dyDescent="0.25">
      <c r="B60" s="3"/>
    </row>
    <row r="61" spans="1:29" x14ac:dyDescent="0.25">
      <c r="B61" s="3" t="s">
        <v>166</v>
      </c>
    </row>
  </sheetData>
  <sortState ref="A8:AC53">
    <sortCondition ref="AC8:AC53"/>
  </sortState>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C61"/>
  <sheetViews>
    <sheetView workbookViewId="0">
      <pane ySplit="7" topLeftCell="A32" activePane="bottomLeft" state="frozen"/>
      <selection activeCell="E54" sqref="E54"/>
      <selection pane="bottomLeft" activeCell="A7" sqref="A7"/>
    </sheetView>
  </sheetViews>
  <sheetFormatPr defaultRowHeight="15" x14ac:dyDescent="0.25"/>
  <cols>
    <col min="1" max="1" width="5.140625" style="1" bestFit="1" customWidth="1"/>
    <col min="2" max="2" width="8.28515625" style="1" bestFit="1" customWidth="1"/>
    <col min="3" max="3" width="11.42578125" style="1" bestFit="1" customWidth="1"/>
    <col min="4" max="4" width="13.28515625" style="1" bestFit="1" customWidth="1"/>
    <col min="5" max="5" width="7.5703125" style="1" bestFit="1" customWidth="1"/>
    <col min="6" max="6" width="5.42578125" style="1" bestFit="1" customWidth="1"/>
    <col min="7" max="7" width="23.42578125" style="1" bestFit="1" customWidth="1"/>
    <col min="8" max="8" width="15.7109375" style="1" bestFit="1" customWidth="1"/>
    <col min="9" max="9" width="7.28515625" style="1" bestFit="1" customWidth="1"/>
    <col min="10" max="25" width="7.140625" style="1" customWidth="1"/>
    <col min="26" max="26" width="8.42578125" style="1" bestFit="1" customWidth="1"/>
    <col min="27" max="27" width="7.140625" style="1" customWidth="1"/>
    <col min="28" max="28" width="8.42578125" style="1" bestFit="1" customWidth="1"/>
    <col min="29" max="29" width="7.42578125" style="1" bestFit="1" customWidth="1"/>
    <col min="30" max="16384" width="9.140625" style="1"/>
  </cols>
  <sheetData>
    <row r="5" spans="1:29" x14ac:dyDescent="0.25">
      <c r="B5" s="2" t="s">
        <v>165</v>
      </c>
    </row>
    <row r="7" spans="1:29" s="2" customFormat="1" x14ac:dyDescent="0.25">
      <c r="A7" s="9" t="s">
        <v>0</v>
      </c>
      <c r="B7" s="9" t="s">
        <v>1</v>
      </c>
      <c r="C7" s="9" t="s">
        <v>2</v>
      </c>
      <c r="D7" s="9" t="s">
        <v>3</v>
      </c>
      <c r="E7" s="9" t="s">
        <v>4</v>
      </c>
      <c r="F7" s="9" t="s">
        <v>5</v>
      </c>
      <c r="G7" s="9" t="s">
        <v>6</v>
      </c>
      <c r="H7" s="9" t="s">
        <v>7</v>
      </c>
      <c r="I7" s="9" t="s">
        <v>8</v>
      </c>
      <c r="J7" s="9" t="s">
        <v>9</v>
      </c>
      <c r="K7" s="9" t="s">
        <v>10</v>
      </c>
      <c r="L7" s="9" t="s">
        <v>11</v>
      </c>
      <c r="M7" s="9" t="s">
        <v>12</v>
      </c>
      <c r="N7" s="9" t="s">
        <v>13</v>
      </c>
      <c r="O7" s="9" t="s">
        <v>14</v>
      </c>
      <c r="P7" s="9" t="s">
        <v>15</v>
      </c>
      <c r="Q7" s="9" t="s">
        <v>16</v>
      </c>
      <c r="R7" s="9" t="s">
        <v>17</v>
      </c>
      <c r="S7" s="9" t="s">
        <v>18</v>
      </c>
      <c r="T7" s="9" t="s">
        <v>19</v>
      </c>
      <c r="U7" s="9" t="s">
        <v>20</v>
      </c>
      <c r="V7" s="9" t="s">
        <v>21</v>
      </c>
      <c r="W7" s="9" t="s">
        <v>22</v>
      </c>
      <c r="X7" s="9" t="s">
        <v>23</v>
      </c>
      <c r="Y7" s="9" t="s">
        <v>24</v>
      </c>
      <c r="Z7" s="9" t="s">
        <v>158</v>
      </c>
      <c r="AA7" s="9" t="s">
        <v>25</v>
      </c>
      <c r="AB7" s="9" t="s">
        <v>26</v>
      </c>
      <c r="AC7" s="9" t="s">
        <v>27</v>
      </c>
    </row>
    <row r="8" spans="1:29" x14ac:dyDescent="0.25">
      <c r="A8" s="10">
        <v>9</v>
      </c>
      <c r="B8" s="10">
        <v>1</v>
      </c>
      <c r="C8" s="10" t="s">
        <v>28</v>
      </c>
      <c r="D8" s="10" t="s">
        <v>29</v>
      </c>
      <c r="E8" s="10" t="s">
        <v>30</v>
      </c>
      <c r="F8" s="14" t="s">
        <v>31</v>
      </c>
      <c r="G8" s="10" t="s">
        <v>32</v>
      </c>
      <c r="H8" s="10" t="s">
        <v>33</v>
      </c>
      <c r="I8" s="10">
        <v>1</v>
      </c>
      <c r="J8" s="11">
        <v>125.71</v>
      </c>
      <c r="K8" s="11">
        <v>121.35</v>
      </c>
      <c r="L8" s="11"/>
      <c r="M8" s="11"/>
      <c r="N8" s="11"/>
      <c r="O8" s="11"/>
      <c r="P8" s="11"/>
      <c r="Q8" s="11"/>
      <c r="R8" s="11">
        <v>117.67</v>
      </c>
      <c r="S8" s="11">
        <v>120.46</v>
      </c>
      <c r="T8" s="11"/>
      <c r="U8" s="11"/>
      <c r="V8" s="11"/>
      <c r="W8" s="11"/>
      <c r="X8" s="11"/>
      <c r="Y8" s="11"/>
      <c r="Z8" s="12" t="str">
        <f>IF(AND(COUNT(J8:Q8)=2,COUNT(R8:Y8)=2),"Q","DNQ")</f>
        <v>Q</v>
      </c>
      <c r="AA8" s="13">
        <f>IF(Z8="Q",SUM(J8:Q8)+SUM(R8:Y8),Z8)</f>
        <v>485.19</v>
      </c>
      <c r="AB8" s="14">
        <f>IF($Z8="DNQ",$Z8,RANK($AA8,$AA$8,1))</f>
        <v>1</v>
      </c>
      <c r="AC8" s="14">
        <f>IF($Z8="DNQ",$Z8,RANK($AA8,$AA$8:$AA$53,1))</f>
        <v>30</v>
      </c>
    </row>
    <row r="9" spans="1:29" x14ac:dyDescent="0.25">
      <c r="A9" s="4">
        <v>2</v>
      </c>
      <c r="B9" s="4">
        <v>3</v>
      </c>
      <c r="C9" s="4" t="s">
        <v>34</v>
      </c>
      <c r="D9" s="4" t="s">
        <v>35</v>
      </c>
      <c r="E9" s="4" t="s">
        <v>36</v>
      </c>
      <c r="F9" s="8" t="s">
        <v>37</v>
      </c>
      <c r="G9" s="4" t="s">
        <v>38</v>
      </c>
      <c r="H9" s="4" t="s">
        <v>39</v>
      </c>
      <c r="I9" s="4">
        <v>2</v>
      </c>
      <c r="J9" s="5">
        <v>114.46</v>
      </c>
      <c r="K9" s="5">
        <v>113.44</v>
      </c>
      <c r="L9" s="5"/>
      <c r="M9" s="5"/>
      <c r="N9" s="5"/>
      <c r="O9" s="5"/>
      <c r="P9" s="5"/>
      <c r="Q9" s="5"/>
      <c r="R9" s="5">
        <v>114.74</v>
      </c>
      <c r="S9" s="5">
        <v>112.88</v>
      </c>
      <c r="T9" s="5"/>
      <c r="U9" s="5"/>
      <c r="V9" s="5"/>
      <c r="W9" s="5"/>
      <c r="X9" s="5"/>
      <c r="Y9" s="5"/>
      <c r="Z9" s="6" t="str">
        <f>IF(AND(COUNT(J9:Q9)=2,COUNT(R9:Y9)=2),"Q","DNQ")</f>
        <v>Q</v>
      </c>
      <c r="AA9" s="7">
        <f>IF(Z9="Q",SUM(J9:Q9)+SUM(R9:Y9),Z9)</f>
        <v>455.52</v>
      </c>
      <c r="AB9" s="8">
        <f>IF($Z9="DNQ",$Z9,RANK($AA9,$AA$9:$AA$11,1))</f>
        <v>1</v>
      </c>
      <c r="AC9" s="8">
        <f>IF($Z9="DNQ",$Z9,RANK($AA9,$AA$8:$AA$53,1))</f>
        <v>9</v>
      </c>
    </row>
    <row r="10" spans="1:29" x14ac:dyDescent="0.25">
      <c r="A10" s="4">
        <v>22</v>
      </c>
      <c r="B10" s="4">
        <v>4</v>
      </c>
      <c r="C10" s="4" t="s">
        <v>40</v>
      </c>
      <c r="D10" s="4" t="s">
        <v>41</v>
      </c>
      <c r="E10" s="4"/>
      <c r="F10" s="8" t="s">
        <v>37</v>
      </c>
      <c r="G10" s="4" t="s">
        <v>42</v>
      </c>
      <c r="H10" s="4" t="s">
        <v>33</v>
      </c>
      <c r="I10" s="4">
        <v>2</v>
      </c>
      <c r="J10" s="5">
        <v>115.21</v>
      </c>
      <c r="K10" s="5">
        <v>115.52</v>
      </c>
      <c r="L10" s="5"/>
      <c r="M10" s="5"/>
      <c r="N10" s="5"/>
      <c r="O10" s="5"/>
      <c r="P10" s="5"/>
      <c r="Q10" s="5"/>
      <c r="R10" s="5">
        <v>115.41</v>
      </c>
      <c r="S10" s="5">
        <v>116.88</v>
      </c>
      <c r="T10" s="5"/>
      <c r="U10" s="5"/>
      <c r="V10" s="5"/>
      <c r="W10" s="5"/>
      <c r="X10" s="5"/>
      <c r="Y10" s="5"/>
      <c r="Z10" s="6" t="str">
        <f>IF(AND(COUNT(J10:Q10)=2,COUNT(R10:Y10)=2),"Q","DNQ")</f>
        <v>Q</v>
      </c>
      <c r="AA10" s="7">
        <f>IF(Z10="Q",SUM(J10:Q10)+SUM(R10:Y10),Z10)</f>
        <v>463.02</v>
      </c>
      <c r="AB10" s="8">
        <f>IF($Z10="DNQ",$Z10,RANK($AA10,$AA$9:$AA$11,1))</f>
        <v>2</v>
      </c>
      <c r="AC10" s="8">
        <f>IF($Z10="DNQ",$Z10,RANK($AA10,$AA$8:$AA$53,1))</f>
        <v>15</v>
      </c>
    </row>
    <row r="11" spans="1:29" x14ac:dyDescent="0.25">
      <c r="A11" s="4">
        <v>21</v>
      </c>
      <c r="B11" s="4">
        <v>2</v>
      </c>
      <c r="C11" s="4" t="s">
        <v>43</v>
      </c>
      <c r="D11" s="4" t="s">
        <v>41</v>
      </c>
      <c r="E11" s="4"/>
      <c r="F11" s="8" t="s">
        <v>37</v>
      </c>
      <c r="G11" s="4" t="s">
        <v>42</v>
      </c>
      <c r="H11" s="4" t="s">
        <v>33</v>
      </c>
      <c r="I11" s="4">
        <v>2</v>
      </c>
      <c r="J11" s="5">
        <v>116.24</v>
      </c>
      <c r="K11" s="5">
        <v>117.28</v>
      </c>
      <c r="L11" s="5"/>
      <c r="M11" s="5"/>
      <c r="N11" s="5"/>
      <c r="O11" s="5"/>
      <c r="P11" s="5"/>
      <c r="Q11" s="5"/>
      <c r="R11" s="5">
        <v>115.85</v>
      </c>
      <c r="S11" s="5">
        <v>117.23</v>
      </c>
      <c r="T11" s="5"/>
      <c r="U11" s="5"/>
      <c r="V11" s="5"/>
      <c r="W11" s="5"/>
      <c r="X11" s="5"/>
      <c r="Y11" s="5"/>
      <c r="Z11" s="6" t="str">
        <f>IF(AND(COUNT(J11:Q11)=2,COUNT(R11:Y11)=2),"Q","DNQ")</f>
        <v>Q</v>
      </c>
      <c r="AA11" s="7">
        <f>IF(Z11="Q",SUM(J11:Q11)+SUM(R11:Y11),Z11)</f>
        <v>466.59999999999997</v>
      </c>
      <c r="AB11" s="8">
        <f>IF($Z11="DNQ",$Z11,RANK($AA11,$AA$9:$AA$11,1))</f>
        <v>3</v>
      </c>
      <c r="AC11" s="8">
        <f>IF($Z11="DNQ",$Z11,RANK($AA11,$AA$8:$AA$53,1))</f>
        <v>18</v>
      </c>
    </row>
    <row r="12" spans="1:29" x14ac:dyDescent="0.25">
      <c r="A12" s="15">
        <v>19</v>
      </c>
      <c r="B12" s="15">
        <v>11</v>
      </c>
      <c r="C12" s="15" t="s">
        <v>44</v>
      </c>
      <c r="D12" s="15" t="s">
        <v>45</v>
      </c>
      <c r="E12" s="15"/>
      <c r="F12" s="19" t="s">
        <v>46</v>
      </c>
      <c r="G12" s="15" t="s">
        <v>47</v>
      </c>
      <c r="H12" s="15" t="s">
        <v>48</v>
      </c>
      <c r="I12" s="15">
        <v>1</v>
      </c>
      <c r="J12" s="16">
        <v>115.21</v>
      </c>
      <c r="K12" s="16">
        <v>114.49</v>
      </c>
      <c r="L12" s="16"/>
      <c r="M12" s="16"/>
      <c r="N12" s="16"/>
      <c r="O12" s="16"/>
      <c r="P12" s="16"/>
      <c r="Q12" s="16"/>
      <c r="R12" s="16">
        <v>117.45</v>
      </c>
      <c r="S12" s="16">
        <v>114.61</v>
      </c>
      <c r="T12" s="16"/>
      <c r="U12" s="16"/>
      <c r="V12" s="16"/>
      <c r="W12" s="16"/>
      <c r="X12" s="16"/>
      <c r="Y12" s="16"/>
      <c r="Z12" s="17" t="str">
        <f>IF(AND(COUNT(J12:Q12)=2,COUNT(R12:Y12)=2),"Q","DNQ")</f>
        <v>Q</v>
      </c>
      <c r="AA12" s="18">
        <f>IF(Z12="Q",SUM(J12:Q12)+SUM(R12:Y12),Z12)</f>
        <v>461.76</v>
      </c>
      <c r="AB12" s="19">
        <f>IF($Z12="DNQ",$Z12,RANK($AA12,$AA$12:$AA$19,1))</f>
        <v>1</v>
      </c>
      <c r="AC12" s="19">
        <f>IF($Z12="DNQ",$Z12,RANK($AA12,$AA$8:$AA$53,1))</f>
        <v>14</v>
      </c>
    </row>
    <row r="13" spans="1:29" x14ac:dyDescent="0.25">
      <c r="A13" s="15">
        <v>38</v>
      </c>
      <c r="B13" s="15">
        <v>10</v>
      </c>
      <c r="C13" s="15" t="s">
        <v>49</v>
      </c>
      <c r="D13" s="15" t="s">
        <v>50</v>
      </c>
      <c r="E13" s="15" t="s">
        <v>51</v>
      </c>
      <c r="F13" s="19" t="s">
        <v>46</v>
      </c>
      <c r="G13" s="15" t="s">
        <v>52</v>
      </c>
      <c r="H13" s="15" t="s">
        <v>53</v>
      </c>
      <c r="I13" s="15">
        <v>2</v>
      </c>
      <c r="J13" s="16">
        <v>119.29</v>
      </c>
      <c r="K13" s="16">
        <v>113.35</v>
      </c>
      <c r="L13" s="16"/>
      <c r="M13" s="16"/>
      <c r="N13" s="16"/>
      <c r="O13" s="16"/>
      <c r="P13" s="16"/>
      <c r="Q13" s="16"/>
      <c r="R13" s="16">
        <v>118.29</v>
      </c>
      <c r="S13" s="16">
        <v>112.8</v>
      </c>
      <c r="T13" s="16"/>
      <c r="U13" s="16"/>
      <c r="V13" s="16"/>
      <c r="W13" s="16"/>
      <c r="X13" s="16"/>
      <c r="Y13" s="16"/>
      <c r="Z13" s="17" t="str">
        <f>IF(AND(COUNT(J13:Q13)=2,COUNT(R13:Y13)=2),"Q","DNQ")</f>
        <v>Q</v>
      </c>
      <c r="AA13" s="18">
        <f>IF(Z13="Q",SUM(J13:Q13)+SUM(R13:Y13),Z13)</f>
        <v>463.73</v>
      </c>
      <c r="AB13" s="19">
        <f>IF($Z13="DNQ",$Z13,RANK($AA13,$AA$12:$AA$19,1))</f>
        <v>2</v>
      </c>
      <c r="AC13" s="19">
        <f>IF($Z13="DNQ",$Z13,RANK($AA13,$AA$8:$AA$53,1))</f>
        <v>16</v>
      </c>
    </row>
    <row r="14" spans="1:29" x14ac:dyDescent="0.25">
      <c r="A14" s="15">
        <v>7</v>
      </c>
      <c r="B14" s="15">
        <v>7</v>
      </c>
      <c r="C14" s="15" t="s">
        <v>54</v>
      </c>
      <c r="D14" s="15" t="s">
        <v>55</v>
      </c>
      <c r="E14" s="15" t="s">
        <v>36</v>
      </c>
      <c r="F14" s="19" t="s">
        <v>46</v>
      </c>
      <c r="G14" s="15" t="s">
        <v>56</v>
      </c>
      <c r="H14" s="15" t="s">
        <v>63</v>
      </c>
      <c r="I14" s="15">
        <v>1</v>
      </c>
      <c r="J14" s="16">
        <v>113.33</v>
      </c>
      <c r="K14" s="16">
        <v>118.44</v>
      </c>
      <c r="L14" s="16"/>
      <c r="M14" s="16"/>
      <c r="N14" s="16"/>
      <c r="O14" s="16"/>
      <c r="P14" s="16"/>
      <c r="Q14" s="16"/>
      <c r="R14" s="16">
        <v>112.55</v>
      </c>
      <c r="S14" s="16">
        <v>124.26</v>
      </c>
      <c r="T14" s="16"/>
      <c r="U14" s="16"/>
      <c r="V14" s="16"/>
      <c r="W14" s="16"/>
      <c r="X14" s="16"/>
      <c r="Y14" s="16"/>
      <c r="Z14" s="17" t="str">
        <f>IF(AND(COUNT(J14:Q14)=2,COUNT(R14:Y14)=2),"Q","DNQ")</f>
        <v>Q</v>
      </c>
      <c r="AA14" s="18">
        <f>IF(Z14="Q",SUM(J14:Q14)+SUM(R14:Y14),Z14)</f>
        <v>468.58</v>
      </c>
      <c r="AB14" s="19">
        <f>IF($Z14="DNQ",$Z14,RANK($AA14,$AA$12:$AA$19,1))</f>
        <v>3</v>
      </c>
      <c r="AC14" s="19">
        <f>IF($Z14="DNQ",$Z14,RANK($AA14,$AA$8:$AA$53,1))</f>
        <v>20</v>
      </c>
    </row>
    <row r="15" spans="1:29" x14ac:dyDescent="0.25">
      <c r="A15" s="15">
        <v>45</v>
      </c>
      <c r="B15" s="15">
        <v>6</v>
      </c>
      <c r="C15" s="15" t="s">
        <v>57</v>
      </c>
      <c r="D15" s="15" t="s">
        <v>58</v>
      </c>
      <c r="E15" s="15" t="s">
        <v>59</v>
      </c>
      <c r="F15" s="19" t="s">
        <v>46</v>
      </c>
      <c r="G15" s="15" t="s">
        <v>42</v>
      </c>
      <c r="H15" s="15" t="s">
        <v>33</v>
      </c>
      <c r="I15" s="15">
        <v>1</v>
      </c>
      <c r="J15" s="16">
        <v>123.28</v>
      </c>
      <c r="K15" s="16">
        <v>117.06</v>
      </c>
      <c r="L15" s="16"/>
      <c r="M15" s="16"/>
      <c r="N15" s="16"/>
      <c r="O15" s="16"/>
      <c r="P15" s="16"/>
      <c r="Q15" s="16"/>
      <c r="R15" s="16">
        <v>120.75</v>
      </c>
      <c r="S15" s="16">
        <v>116.11</v>
      </c>
      <c r="T15" s="16"/>
      <c r="U15" s="16"/>
      <c r="V15" s="16"/>
      <c r="W15" s="16"/>
      <c r="X15" s="16"/>
      <c r="Y15" s="16"/>
      <c r="Z15" s="17" t="str">
        <f>IF(AND(COUNT(J15:Q15)=2,COUNT(R15:Y15)=2),"Q","DNQ")</f>
        <v>Q</v>
      </c>
      <c r="AA15" s="18">
        <f>IF(Z15="Q",SUM(J15:Q15)+SUM(R15:Y15),Z15)</f>
        <v>477.20000000000005</v>
      </c>
      <c r="AB15" s="19">
        <f>IF($Z15="DNQ",$Z15,RANK($AA15,$AA$12:$AA$19,1))</f>
        <v>4</v>
      </c>
      <c r="AC15" s="19">
        <f>IF($Z15="DNQ",$Z15,RANK($AA15,$AA$8:$AA$53,1))</f>
        <v>26</v>
      </c>
    </row>
    <row r="16" spans="1:29" x14ac:dyDescent="0.25">
      <c r="A16" s="15">
        <v>11</v>
      </c>
      <c r="B16" s="15">
        <v>8</v>
      </c>
      <c r="C16" s="15" t="s">
        <v>43</v>
      </c>
      <c r="D16" s="15" t="s">
        <v>60</v>
      </c>
      <c r="E16" s="15" t="s">
        <v>61</v>
      </c>
      <c r="F16" s="19" t="s">
        <v>46</v>
      </c>
      <c r="G16" s="15" t="s">
        <v>62</v>
      </c>
      <c r="H16" s="15" t="s">
        <v>63</v>
      </c>
      <c r="I16" s="15">
        <v>3</v>
      </c>
      <c r="J16" s="16">
        <v>127.92</v>
      </c>
      <c r="K16" s="16">
        <v>124.68</v>
      </c>
      <c r="L16" s="16"/>
      <c r="M16" s="16"/>
      <c r="N16" s="16"/>
      <c r="O16" s="16"/>
      <c r="P16" s="16"/>
      <c r="Q16" s="16"/>
      <c r="R16" s="16">
        <v>131.72999999999999</v>
      </c>
      <c r="S16" s="16">
        <v>128.16999999999999</v>
      </c>
      <c r="T16" s="16"/>
      <c r="U16" s="16"/>
      <c r="V16" s="16"/>
      <c r="W16" s="16"/>
      <c r="X16" s="16"/>
      <c r="Y16" s="16"/>
      <c r="Z16" s="17" t="str">
        <f>IF(AND(COUNT(J16:Q16)=2,COUNT(R16:Y16)=2),"Q","DNQ")</f>
        <v>Q</v>
      </c>
      <c r="AA16" s="18">
        <f>IF(Z16="Q",SUM(J16:Q16)+SUM(R16:Y16),Z16)</f>
        <v>512.5</v>
      </c>
      <c r="AB16" s="19">
        <f>IF($Z16="DNQ",$Z16,RANK($AA16,$AA$12:$AA$19,1))</f>
        <v>5</v>
      </c>
      <c r="AC16" s="19">
        <f>IF($Z16="DNQ",$Z16,RANK($AA16,$AA$8:$AA$53,1))</f>
        <v>33</v>
      </c>
    </row>
    <row r="17" spans="1:29" x14ac:dyDescent="0.25">
      <c r="A17" s="15">
        <v>12</v>
      </c>
      <c r="B17" s="15">
        <v>12</v>
      </c>
      <c r="C17" s="15" t="s">
        <v>67</v>
      </c>
      <c r="D17" s="15" t="s">
        <v>68</v>
      </c>
      <c r="E17" s="15" t="s">
        <v>61</v>
      </c>
      <c r="F17" s="19" t="s">
        <v>46</v>
      </c>
      <c r="G17" s="15" t="s">
        <v>62</v>
      </c>
      <c r="H17" s="15" t="s">
        <v>63</v>
      </c>
      <c r="I17" s="15">
        <v>3</v>
      </c>
      <c r="J17" s="16">
        <v>127.47</v>
      </c>
      <c r="K17" s="16">
        <v>144.04</v>
      </c>
      <c r="L17" s="16"/>
      <c r="M17" s="16"/>
      <c r="N17" s="16"/>
      <c r="O17" s="16"/>
      <c r="P17" s="16"/>
      <c r="Q17" s="16"/>
      <c r="R17" s="16">
        <v>133.6</v>
      </c>
      <c r="S17" s="16">
        <v>129.11000000000001</v>
      </c>
      <c r="T17" s="16"/>
      <c r="U17" s="16"/>
      <c r="V17" s="16"/>
      <c r="W17" s="16"/>
      <c r="X17" s="16"/>
      <c r="Y17" s="16"/>
      <c r="Z17" s="17" t="str">
        <f>IF(AND(COUNT(J17:Q17)=2,COUNT(R17:Y17)=2),"Q","DNQ")</f>
        <v>Q</v>
      </c>
      <c r="AA17" s="18">
        <f>IF(Z17="Q",SUM(J17:Q17)+SUM(R17:Y17),Z17)</f>
        <v>534.22</v>
      </c>
      <c r="AB17" s="19">
        <f>IF($Z17="DNQ",$Z17,RANK($AA17,$AA$12:$AA$19,1))</f>
        <v>6</v>
      </c>
      <c r="AC17" s="19">
        <f>IF($Z17="DNQ",$Z17,RANK($AA17,$AA$8:$AA$53,1))</f>
        <v>37</v>
      </c>
    </row>
    <row r="18" spans="1:29" x14ac:dyDescent="0.25">
      <c r="A18" s="15">
        <v>10</v>
      </c>
      <c r="B18" s="15">
        <v>5</v>
      </c>
      <c r="C18" s="15" t="s">
        <v>64</v>
      </c>
      <c r="D18" s="15" t="s">
        <v>65</v>
      </c>
      <c r="E18" s="15" t="s">
        <v>66</v>
      </c>
      <c r="F18" s="19" t="s">
        <v>46</v>
      </c>
      <c r="G18" s="15" t="s">
        <v>62</v>
      </c>
      <c r="H18" s="15" t="s">
        <v>63</v>
      </c>
      <c r="I18" s="15">
        <v>3</v>
      </c>
      <c r="J18" s="16">
        <v>142.68</v>
      </c>
      <c r="K18" s="16">
        <v>132.18</v>
      </c>
      <c r="L18" s="16"/>
      <c r="M18" s="16"/>
      <c r="N18" s="16"/>
      <c r="O18" s="16"/>
      <c r="P18" s="16"/>
      <c r="Q18" s="16"/>
      <c r="R18" s="16">
        <v>131.97999999999999</v>
      </c>
      <c r="S18" s="16">
        <v>131.41</v>
      </c>
      <c r="T18" s="16"/>
      <c r="U18" s="16"/>
      <c r="V18" s="16"/>
      <c r="W18" s="16"/>
      <c r="X18" s="16"/>
      <c r="Y18" s="16"/>
      <c r="Z18" s="17" t="str">
        <f>IF(AND(COUNT(J18:Q18)=2,COUNT(R18:Y18)=2),"Q","DNQ")</f>
        <v>Q</v>
      </c>
      <c r="AA18" s="18">
        <f>IF(Z18="Q",SUM(J18:Q18)+SUM(R18:Y18),Z18)</f>
        <v>538.25</v>
      </c>
      <c r="AB18" s="19">
        <f>IF($Z18="DNQ",$Z18,RANK($AA18,$AA$12:$AA$19,1))</f>
        <v>7</v>
      </c>
      <c r="AC18" s="19">
        <f>IF($Z18="DNQ",$Z18,RANK($AA18,$AA$8:$AA$53,1))</f>
        <v>38</v>
      </c>
    </row>
    <row r="19" spans="1:29" x14ac:dyDescent="0.25">
      <c r="A19" s="15">
        <v>41</v>
      </c>
      <c r="B19" s="15">
        <v>9</v>
      </c>
      <c r="C19" s="15" t="s">
        <v>28</v>
      </c>
      <c r="D19" s="15" t="s">
        <v>69</v>
      </c>
      <c r="E19" s="15" t="s">
        <v>36</v>
      </c>
      <c r="F19" s="19" t="s">
        <v>46</v>
      </c>
      <c r="G19" s="15" t="s">
        <v>70</v>
      </c>
      <c r="H19" s="15" t="s">
        <v>71</v>
      </c>
      <c r="I19" s="15">
        <v>2</v>
      </c>
      <c r="J19" s="16">
        <v>134.58000000000001</v>
      </c>
      <c r="K19" s="16"/>
      <c r="L19" s="16"/>
      <c r="M19" s="16"/>
      <c r="N19" s="16"/>
      <c r="O19" s="16"/>
      <c r="P19" s="16"/>
      <c r="Q19" s="16"/>
      <c r="R19" s="16">
        <v>137.68</v>
      </c>
      <c r="S19" s="16">
        <v>134.53</v>
      </c>
      <c r="T19" s="16"/>
      <c r="U19" s="16"/>
      <c r="V19" s="16"/>
      <c r="W19" s="16"/>
      <c r="X19" s="16"/>
      <c r="Y19" s="16"/>
      <c r="Z19" s="17" t="str">
        <f>IF(AND(COUNT(J19:Q19)=2,COUNT(R19:Y19)=2),"Q","DNQ")</f>
        <v>DNQ</v>
      </c>
      <c r="AA19" s="18" t="str">
        <f>IF(Z19="Q",SUM(J19:Q19)+SUM(R19:Y19),Z19)</f>
        <v>DNQ</v>
      </c>
      <c r="AB19" s="19" t="str">
        <f>IF($Z19="DNQ",$Z19,RANK($AA19,$AA$12:$AA$19,1))</f>
        <v>DNQ</v>
      </c>
      <c r="AC19" s="19" t="str">
        <f>IF($Z19="DNQ",$Z19,RANK($AA19,$AA$8:$AA$53,1))</f>
        <v>DNQ</v>
      </c>
    </row>
    <row r="20" spans="1:29" x14ac:dyDescent="0.25">
      <c r="A20" s="4">
        <v>25</v>
      </c>
      <c r="B20" s="4">
        <v>21</v>
      </c>
      <c r="C20" s="4" t="s">
        <v>72</v>
      </c>
      <c r="D20" s="4" t="s">
        <v>73</v>
      </c>
      <c r="E20" s="4" t="s">
        <v>74</v>
      </c>
      <c r="F20" s="8" t="s">
        <v>75</v>
      </c>
      <c r="G20" s="4" t="s">
        <v>76</v>
      </c>
      <c r="H20" s="4" t="s">
        <v>77</v>
      </c>
      <c r="I20" s="4">
        <v>1</v>
      </c>
      <c r="J20" s="5">
        <v>115.41</v>
      </c>
      <c r="K20" s="5">
        <v>114.72</v>
      </c>
      <c r="L20" s="5"/>
      <c r="M20" s="5"/>
      <c r="N20" s="5"/>
      <c r="O20" s="5"/>
      <c r="P20" s="5"/>
      <c r="Q20" s="5"/>
      <c r="R20" s="5">
        <v>114.13</v>
      </c>
      <c r="S20" s="5">
        <v>115.46</v>
      </c>
      <c r="T20" s="5"/>
      <c r="U20" s="5"/>
      <c r="V20" s="5"/>
      <c r="W20" s="5"/>
      <c r="X20" s="5"/>
      <c r="Y20" s="5"/>
      <c r="Z20" s="6" t="str">
        <f>IF(AND(COUNT(J20:Q20)=2,COUNT(R20:Y20)=2),"Q","DNQ")</f>
        <v>Q</v>
      </c>
      <c r="AA20" s="7">
        <f>IF(Z20="Q",SUM(J20:Q20)+SUM(R20:Y20),Z20)</f>
        <v>459.71999999999997</v>
      </c>
      <c r="AB20" s="8">
        <f>IF($Z20="DNQ",$Z20,RANK($AA20,$AA$20:$AA$30,1))</f>
        <v>1</v>
      </c>
      <c r="AC20" s="8">
        <f>IF($Z20="DNQ",$Z20,RANK($AA20,$AA$8:$AA$53,1))</f>
        <v>11</v>
      </c>
    </row>
    <row r="21" spans="1:29" x14ac:dyDescent="0.25">
      <c r="A21" s="4">
        <v>14</v>
      </c>
      <c r="B21" s="4">
        <v>16</v>
      </c>
      <c r="C21" s="4" t="s">
        <v>78</v>
      </c>
      <c r="D21" s="4" t="s">
        <v>79</v>
      </c>
      <c r="E21" s="4" t="s">
        <v>80</v>
      </c>
      <c r="F21" s="8" t="s">
        <v>75</v>
      </c>
      <c r="G21" s="4" t="s">
        <v>81</v>
      </c>
      <c r="H21" s="4" t="s">
        <v>33</v>
      </c>
      <c r="I21" s="4">
        <v>1</v>
      </c>
      <c r="J21" s="5">
        <v>116.81</v>
      </c>
      <c r="K21" s="5">
        <v>117.06</v>
      </c>
      <c r="L21" s="5"/>
      <c r="M21" s="5"/>
      <c r="N21" s="5"/>
      <c r="O21" s="5"/>
      <c r="P21" s="5"/>
      <c r="Q21" s="5"/>
      <c r="R21" s="5">
        <v>113.13</v>
      </c>
      <c r="S21" s="5">
        <v>113.72</v>
      </c>
      <c r="T21" s="5"/>
      <c r="U21" s="5"/>
      <c r="V21" s="5"/>
      <c r="W21" s="5"/>
      <c r="X21" s="5"/>
      <c r="Y21" s="5"/>
      <c r="Z21" s="6" t="str">
        <f>IF(AND(COUNT(J21:Q21)=2,COUNT(R21:Y21)=2),"Q","DNQ")</f>
        <v>Q</v>
      </c>
      <c r="AA21" s="7">
        <f>IF(Z21="Q",SUM(J21:Q21)+SUM(R21:Y21),Z21)</f>
        <v>460.72</v>
      </c>
      <c r="AB21" s="8">
        <f>IF($Z21="DNQ",$Z21,RANK($AA21,$AA$20:$AA$30,1))</f>
        <v>2</v>
      </c>
      <c r="AC21" s="8">
        <f>IF($Z21="DNQ",$Z21,RANK($AA21,$AA$8:$AA$53,1))</f>
        <v>12</v>
      </c>
    </row>
    <row r="22" spans="1:29" x14ac:dyDescent="0.25">
      <c r="A22" s="4">
        <v>24</v>
      </c>
      <c r="B22" s="4">
        <v>22</v>
      </c>
      <c r="C22" s="4" t="s">
        <v>82</v>
      </c>
      <c r="D22" s="4" t="s">
        <v>83</v>
      </c>
      <c r="E22" s="4" t="s">
        <v>74</v>
      </c>
      <c r="F22" s="8" t="s">
        <v>75</v>
      </c>
      <c r="G22" s="4" t="s">
        <v>84</v>
      </c>
      <c r="H22" s="4" t="s">
        <v>33</v>
      </c>
      <c r="I22" s="4">
        <v>2</v>
      </c>
      <c r="J22" s="5">
        <v>119.39</v>
      </c>
      <c r="K22" s="5">
        <v>118.69</v>
      </c>
      <c r="L22" s="5"/>
      <c r="M22" s="5"/>
      <c r="N22" s="5"/>
      <c r="O22" s="5"/>
      <c r="P22" s="5"/>
      <c r="Q22" s="5"/>
      <c r="R22" s="5">
        <v>117.28</v>
      </c>
      <c r="S22" s="5">
        <v>116.86</v>
      </c>
      <c r="T22" s="5"/>
      <c r="U22" s="5"/>
      <c r="V22" s="5"/>
      <c r="W22" s="5"/>
      <c r="X22" s="5"/>
      <c r="Y22" s="5"/>
      <c r="Z22" s="6" t="str">
        <f>IF(AND(COUNT(J22:Q22)=2,COUNT(R22:Y22)=2),"Q","DNQ")</f>
        <v>Q</v>
      </c>
      <c r="AA22" s="7">
        <f>IF(Z22="Q",SUM(J22:Q22)+SUM(R22:Y22),Z22)</f>
        <v>472.21999999999997</v>
      </c>
      <c r="AB22" s="8">
        <f>IF($Z22="DNQ",$Z22,RANK($AA22,$AA$20:$AA$30,1))</f>
        <v>3</v>
      </c>
      <c r="AC22" s="8">
        <f>IF($Z22="DNQ",$Z22,RANK($AA22,$AA$8:$AA$53,1))</f>
        <v>23</v>
      </c>
    </row>
    <row r="23" spans="1:29" x14ac:dyDescent="0.25">
      <c r="A23" s="4">
        <v>23</v>
      </c>
      <c r="B23" s="4">
        <v>14</v>
      </c>
      <c r="C23" s="4" t="s">
        <v>85</v>
      </c>
      <c r="D23" s="4" t="s">
        <v>86</v>
      </c>
      <c r="E23" s="4" t="s">
        <v>61</v>
      </c>
      <c r="F23" s="8" t="s">
        <v>75</v>
      </c>
      <c r="G23" s="4" t="s">
        <v>84</v>
      </c>
      <c r="H23" s="4" t="s">
        <v>33</v>
      </c>
      <c r="I23" s="4">
        <v>2</v>
      </c>
      <c r="J23" s="5">
        <v>119.51</v>
      </c>
      <c r="K23" s="5">
        <v>118.9</v>
      </c>
      <c r="L23" s="5"/>
      <c r="M23" s="5"/>
      <c r="N23" s="5"/>
      <c r="O23" s="5"/>
      <c r="P23" s="5"/>
      <c r="Q23" s="5"/>
      <c r="R23" s="5">
        <v>116.7</v>
      </c>
      <c r="S23" s="5">
        <v>118.31</v>
      </c>
      <c r="T23" s="5"/>
      <c r="U23" s="5"/>
      <c r="V23" s="5"/>
      <c r="W23" s="5"/>
      <c r="X23" s="5"/>
      <c r="Y23" s="5"/>
      <c r="Z23" s="6" t="str">
        <f>IF(AND(COUNT(J23:Q23)=2,COUNT(R23:Y23)=2),"Q","DNQ")</f>
        <v>Q</v>
      </c>
      <c r="AA23" s="7">
        <f>IF(Z23="Q",SUM(J23:Q23)+SUM(R23:Y23),Z23)</f>
        <v>473.42</v>
      </c>
      <c r="AB23" s="8">
        <f>IF($Z23="DNQ",$Z23,RANK($AA23,$AA$20:$AA$30,1))</f>
        <v>4</v>
      </c>
      <c r="AC23" s="8">
        <f>IF($Z23="DNQ",$Z23,RANK($AA23,$AA$8:$AA$53,1))</f>
        <v>24</v>
      </c>
    </row>
    <row r="24" spans="1:29" x14ac:dyDescent="0.25">
      <c r="A24" s="4">
        <v>15</v>
      </c>
      <c r="B24" s="4">
        <v>19</v>
      </c>
      <c r="C24" s="4" t="s">
        <v>49</v>
      </c>
      <c r="D24" s="4" t="s">
        <v>87</v>
      </c>
      <c r="E24" s="4" t="s">
        <v>59</v>
      </c>
      <c r="F24" s="8" t="s">
        <v>75</v>
      </c>
      <c r="G24" s="4" t="s">
        <v>88</v>
      </c>
      <c r="H24" s="4" t="s">
        <v>33</v>
      </c>
      <c r="I24" s="4">
        <v>2</v>
      </c>
      <c r="J24" s="5">
        <v>121.04</v>
      </c>
      <c r="K24" s="5">
        <v>118.7</v>
      </c>
      <c r="L24" s="5"/>
      <c r="M24" s="5"/>
      <c r="N24" s="5"/>
      <c r="O24" s="5"/>
      <c r="P24" s="5"/>
      <c r="Q24" s="5"/>
      <c r="R24" s="5">
        <v>117.58</v>
      </c>
      <c r="S24" s="5">
        <v>118.31</v>
      </c>
      <c r="T24" s="5"/>
      <c r="U24" s="5"/>
      <c r="V24" s="5"/>
      <c r="W24" s="5"/>
      <c r="X24" s="5"/>
      <c r="Y24" s="5"/>
      <c r="Z24" s="6" t="str">
        <f>IF(AND(COUNT(J24:Q24)=2,COUNT(R24:Y24)=2),"Q","DNQ")</f>
        <v>Q</v>
      </c>
      <c r="AA24" s="7">
        <f>IF(Z24="Q",SUM(J24:Q24)+SUM(R24:Y24),Z24)</f>
        <v>475.63</v>
      </c>
      <c r="AB24" s="8">
        <f>IF($Z24="DNQ",$Z24,RANK($AA24,$AA$20:$AA$30,1))</f>
        <v>5</v>
      </c>
      <c r="AC24" s="8">
        <f>IF($Z24="DNQ",$Z24,RANK($AA24,$AA$8:$AA$53,1))</f>
        <v>25</v>
      </c>
    </row>
    <row r="25" spans="1:29" x14ac:dyDescent="0.25">
      <c r="A25" s="4">
        <v>4</v>
      </c>
      <c r="B25" s="4">
        <v>15</v>
      </c>
      <c r="C25" s="4" t="s">
        <v>89</v>
      </c>
      <c r="D25" s="4" t="s">
        <v>90</v>
      </c>
      <c r="E25" s="4" t="s">
        <v>61</v>
      </c>
      <c r="F25" s="8" t="s">
        <v>75</v>
      </c>
      <c r="G25" s="4" t="s">
        <v>91</v>
      </c>
      <c r="H25" s="4" t="s">
        <v>92</v>
      </c>
      <c r="I25" s="4">
        <v>2</v>
      </c>
      <c r="J25" s="5">
        <v>124.21</v>
      </c>
      <c r="K25" s="5">
        <v>116.75</v>
      </c>
      <c r="L25" s="5"/>
      <c r="M25" s="5"/>
      <c r="N25" s="5"/>
      <c r="O25" s="5"/>
      <c r="P25" s="5"/>
      <c r="Q25" s="5"/>
      <c r="R25" s="5">
        <v>119.42</v>
      </c>
      <c r="S25" s="5">
        <v>117.06</v>
      </c>
      <c r="T25" s="5"/>
      <c r="U25" s="5"/>
      <c r="V25" s="5"/>
      <c r="W25" s="5"/>
      <c r="X25" s="5"/>
      <c r="Y25" s="5"/>
      <c r="Z25" s="6" t="str">
        <f>IF(AND(COUNT(J25:Q25)=2,COUNT(R25:Y25)=2),"Q","DNQ")</f>
        <v>Q</v>
      </c>
      <c r="AA25" s="7">
        <f>IF(Z25="Q",SUM(J25:Q25)+SUM(R25:Y25),Z25)</f>
        <v>477.44</v>
      </c>
      <c r="AB25" s="8">
        <f>IF($Z25="DNQ",$Z25,RANK($AA25,$AA$20:$AA$30,1))</f>
        <v>6</v>
      </c>
      <c r="AC25" s="8">
        <f>IF($Z25="DNQ",$Z25,RANK($AA25,$AA$8:$AA$53,1))</f>
        <v>27</v>
      </c>
    </row>
    <row r="26" spans="1:29" x14ac:dyDescent="0.25">
      <c r="A26" s="4">
        <v>8</v>
      </c>
      <c r="B26" s="4">
        <v>20</v>
      </c>
      <c r="C26" s="4" t="s">
        <v>93</v>
      </c>
      <c r="D26" s="4" t="s">
        <v>94</v>
      </c>
      <c r="E26" s="4" t="s">
        <v>80</v>
      </c>
      <c r="F26" s="8" t="s">
        <v>75</v>
      </c>
      <c r="G26" s="4" t="s">
        <v>95</v>
      </c>
      <c r="H26" s="4" t="s">
        <v>63</v>
      </c>
      <c r="I26" s="4">
        <v>1</v>
      </c>
      <c r="J26" s="5">
        <v>130.19</v>
      </c>
      <c r="K26" s="5">
        <v>117.81</v>
      </c>
      <c r="L26" s="5"/>
      <c r="M26" s="5"/>
      <c r="N26" s="5"/>
      <c r="O26" s="5"/>
      <c r="P26" s="5"/>
      <c r="Q26" s="5"/>
      <c r="R26" s="5">
        <v>116.64</v>
      </c>
      <c r="S26" s="5">
        <v>115.55</v>
      </c>
      <c r="T26" s="5"/>
      <c r="U26" s="5"/>
      <c r="V26" s="5"/>
      <c r="W26" s="5"/>
      <c r="X26" s="5"/>
      <c r="Y26" s="5"/>
      <c r="Z26" s="6" t="str">
        <f>IF(AND(COUNT(J26:Q26)=2,COUNT(R26:Y26)=2),"Q","DNQ")</f>
        <v>Q</v>
      </c>
      <c r="AA26" s="7">
        <f>IF(Z26="Q",SUM(J26:Q26)+SUM(R26:Y26),Z26)</f>
        <v>480.19</v>
      </c>
      <c r="AB26" s="8">
        <f>IF($Z26="DNQ",$Z26,RANK($AA26,$AA$20:$AA$30,1))</f>
        <v>7</v>
      </c>
      <c r="AC26" s="8">
        <f>IF($Z26="DNQ",$Z26,RANK($AA26,$AA$8:$AA$53,1))</f>
        <v>28</v>
      </c>
    </row>
    <row r="27" spans="1:29" x14ac:dyDescent="0.25">
      <c r="A27" s="4">
        <v>34</v>
      </c>
      <c r="B27" s="4">
        <v>18</v>
      </c>
      <c r="C27" s="4" t="s">
        <v>96</v>
      </c>
      <c r="D27" s="4" t="s">
        <v>97</v>
      </c>
      <c r="E27" s="4" t="s">
        <v>98</v>
      </c>
      <c r="F27" s="8" t="s">
        <v>75</v>
      </c>
      <c r="G27" s="4" t="s">
        <v>81</v>
      </c>
      <c r="H27" s="4" t="s">
        <v>63</v>
      </c>
      <c r="I27" s="4">
        <v>2</v>
      </c>
      <c r="J27" s="5">
        <v>120.32</v>
      </c>
      <c r="K27" s="5">
        <v>119.93</v>
      </c>
      <c r="L27" s="5"/>
      <c r="M27" s="5"/>
      <c r="N27" s="5"/>
      <c r="O27" s="5"/>
      <c r="P27" s="5"/>
      <c r="Q27" s="5"/>
      <c r="R27" s="5">
        <v>122.41</v>
      </c>
      <c r="S27" s="5">
        <v>119.26</v>
      </c>
      <c r="T27" s="5"/>
      <c r="U27" s="5"/>
      <c r="V27" s="5"/>
      <c r="W27" s="5"/>
      <c r="X27" s="5"/>
      <c r="Y27" s="5"/>
      <c r="Z27" s="6" t="str">
        <f>IF(AND(COUNT(J27:Q27)=2,COUNT(R27:Y27)=2),"Q","DNQ")</f>
        <v>Q</v>
      </c>
      <c r="AA27" s="7">
        <f>IF(Z27="Q",SUM(J27:Q27)+SUM(R27:Y27),Z27)</f>
        <v>481.92</v>
      </c>
      <c r="AB27" s="8">
        <f>IF($Z27="DNQ",$Z27,RANK($AA27,$AA$20:$AA$30,1))</f>
        <v>8</v>
      </c>
      <c r="AC27" s="8">
        <f>IF($Z27="DNQ",$Z27,RANK($AA27,$AA$8:$AA$53,1))</f>
        <v>29</v>
      </c>
    </row>
    <row r="28" spans="1:29" x14ac:dyDescent="0.25">
      <c r="A28" s="4">
        <v>36</v>
      </c>
      <c r="B28" s="4">
        <v>13</v>
      </c>
      <c r="C28" s="4" t="s">
        <v>99</v>
      </c>
      <c r="D28" s="4" t="s">
        <v>100</v>
      </c>
      <c r="E28" s="4" t="s">
        <v>61</v>
      </c>
      <c r="F28" s="8" t="s">
        <v>75</v>
      </c>
      <c r="G28" s="4" t="s">
        <v>101</v>
      </c>
      <c r="H28" s="4" t="s">
        <v>102</v>
      </c>
      <c r="I28" s="4">
        <v>2</v>
      </c>
      <c r="J28" s="5">
        <v>122.41</v>
      </c>
      <c r="K28" s="5">
        <v>134.36000000000001</v>
      </c>
      <c r="L28" s="5"/>
      <c r="M28" s="5"/>
      <c r="N28" s="5"/>
      <c r="O28" s="5"/>
      <c r="P28" s="5"/>
      <c r="Q28" s="5"/>
      <c r="R28" s="5">
        <v>124.11</v>
      </c>
      <c r="S28" s="5">
        <v>125.58</v>
      </c>
      <c r="T28" s="5"/>
      <c r="U28" s="5"/>
      <c r="V28" s="5"/>
      <c r="W28" s="5"/>
      <c r="X28" s="5"/>
      <c r="Y28" s="5"/>
      <c r="Z28" s="6" t="str">
        <f>IF(AND(COUNT(J28:Q28)=2,COUNT(R28:Y28)=2),"Q","DNQ")</f>
        <v>Q</v>
      </c>
      <c r="AA28" s="7">
        <f>IF(Z28="Q",SUM(J28:Q28)+SUM(R28:Y28),Z28)</f>
        <v>506.46</v>
      </c>
      <c r="AB28" s="8">
        <f>IF($Z28="DNQ",$Z28,RANK($AA28,$AA$20:$AA$30,1))</f>
        <v>9</v>
      </c>
      <c r="AC28" s="8">
        <f>IF($Z28="DNQ",$Z28,RANK($AA28,$AA$8:$AA$53,1))</f>
        <v>31</v>
      </c>
    </row>
    <row r="29" spans="1:29" x14ac:dyDescent="0.25">
      <c r="A29" s="4">
        <v>16</v>
      </c>
      <c r="B29" s="4">
        <v>23</v>
      </c>
      <c r="C29" s="4" t="s">
        <v>44</v>
      </c>
      <c r="D29" s="4" t="s">
        <v>103</v>
      </c>
      <c r="E29" s="4" t="s">
        <v>59</v>
      </c>
      <c r="F29" s="8" t="s">
        <v>75</v>
      </c>
      <c r="G29" s="4" t="s">
        <v>88</v>
      </c>
      <c r="H29" s="4" t="s">
        <v>33</v>
      </c>
      <c r="I29" s="4">
        <v>2</v>
      </c>
      <c r="J29" s="5">
        <v>122.85</v>
      </c>
      <c r="K29" s="5">
        <v>126.83</v>
      </c>
      <c r="L29" s="5"/>
      <c r="M29" s="5"/>
      <c r="N29" s="5"/>
      <c r="O29" s="5"/>
      <c r="P29" s="5"/>
      <c r="Q29" s="5"/>
      <c r="R29" s="5">
        <v>134.63999999999999</v>
      </c>
      <c r="S29" s="5">
        <v>123.29</v>
      </c>
      <c r="T29" s="5"/>
      <c r="U29" s="5"/>
      <c r="V29" s="5"/>
      <c r="W29" s="5"/>
      <c r="X29" s="5"/>
      <c r="Y29" s="5"/>
      <c r="Z29" s="6" t="str">
        <f>IF(AND(COUNT(J29:Q29)=2,COUNT(R29:Y29)=2),"Q","DNQ")</f>
        <v>Q</v>
      </c>
      <c r="AA29" s="7">
        <f>IF(Z29="Q",SUM(J29:Q29)+SUM(R29:Y29),Z29)</f>
        <v>507.61</v>
      </c>
      <c r="AB29" s="8">
        <f>IF($Z29="DNQ",$Z29,RANK($AA29,$AA$20:$AA$30,1))</f>
        <v>10</v>
      </c>
      <c r="AC29" s="8">
        <f>IF($Z29="DNQ",$Z29,RANK($AA29,$AA$8:$AA$53,1))</f>
        <v>32</v>
      </c>
    </row>
    <row r="30" spans="1:29" x14ac:dyDescent="0.25">
      <c r="A30" s="4">
        <v>44</v>
      </c>
      <c r="B30" s="4">
        <v>17</v>
      </c>
      <c r="C30" s="4" t="s">
        <v>104</v>
      </c>
      <c r="D30" s="4" t="s">
        <v>97</v>
      </c>
      <c r="E30" s="4" t="s">
        <v>98</v>
      </c>
      <c r="F30" s="8" t="s">
        <v>75</v>
      </c>
      <c r="G30" s="4" t="s">
        <v>52</v>
      </c>
      <c r="H30" s="4" t="s">
        <v>33</v>
      </c>
      <c r="I30" s="4">
        <v>1</v>
      </c>
      <c r="J30" s="5">
        <v>129.11000000000001</v>
      </c>
      <c r="K30" s="5">
        <v>130.72999999999999</v>
      </c>
      <c r="L30" s="5"/>
      <c r="M30" s="5"/>
      <c r="N30" s="5"/>
      <c r="O30" s="5"/>
      <c r="P30" s="5"/>
      <c r="Q30" s="5"/>
      <c r="R30" s="5">
        <v>129.15</v>
      </c>
      <c r="S30" s="5">
        <v>135.65</v>
      </c>
      <c r="T30" s="5"/>
      <c r="U30" s="5"/>
      <c r="V30" s="5"/>
      <c r="W30" s="5"/>
      <c r="X30" s="5"/>
      <c r="Y30" s="5"/>
      <c r="Z30" s="6" t="str">
        <f>IF(AND(COUNT(J30:Q30)=2,COUNT(R30:Y30)=2),"Q","DNQ")</f>
        <v>Q</v>
      </c>
      <c r="AA30" s="7">
        <f>IF(Z30="Q",SUM(J30:Q30)+SUM(R30:Y30),Z30)</f>
        <v>524.6400000000001</v>
      </c>
      <c r="AB30" s="8">
        <f>IF($Z30="DNQ",$Z30,RANK($AA30,$AA$20:$AA$30,1))</f>
        <v>11</v>
      </c>
      <c r="AC30" s="8">
        <f>IF($Z30="DNQ",$Z30,RANK($AA30,$AA$8:$AA$53,1))</f>
        <v>35</v>
      </c>
    </row>
    <row r="31" spans="1:29" x14ac:dyDescent="0.25">
      <c r="A31" s="15">
        <v>3</v>
      </c>
      <c r="B31" s="15">
        <v>27</v>
      </c>
      <c r="C31" s="15" t="s">
        <v>105</v>
      </c>
      <c r="D31" s="15" t="s">
        <v>35</v>
      </c>
      <c r="E31" s="15" t="s">
        <v>36</v>
      </c>
      <c r="F31" s="19" t="s">
        <v>106</v>
      </c>
      <c r="G31" s="15" t="s">
        <v>38</v>
      </c>
      <c r="H31" s="15" t="s">
        <v>39</v>
      </c>
      <c r="I31" s="15">
        <v>2</v>
      </c>
      <c r="J31" s="16">
        <v>115.07</v>
      </c>
      <c r="K31" s="16">
        <v>113.02</v>
      </c>
      <c r="L31" s="16"/>
      <c r="M31" s="16"/>
      <c r="N31" s="16"/>
      <c r="O31" s="16"/>
      <c r="P31" s="16"/>
      <c r="Q31" s="16"/>
      <c r="R31" s="16">
        <v>115.64</v>
      </c>
      <c r="S31" s="16">
        <v>113.83</v>
      </c>
      <c r="T31" s="16"/>
      <c r="U31" s="16"/>
      <c r="V31" s="16"/>
      <c r="W31" s="16"/>
      <c r="X31" s="16"/>
      <c r="Y31" s="16"/>
      <c r="Z31" s="17" t="str">
        <f>IF(AND(COUNT(J31:Q31)=2,COUNT(R31:Y31)=2),"Q","DNQ")</f>
        <v>Q</v>
      </c>
      <c r="AA31" s="18">
        <f>IF(Z31="Q",SUM(J31:Q31)+SUM(R31:Y31),Z31)</f>
        <v>457.55999999999995</v>
      </c>
      <c r="AB31" s="19">
        <f>IF($Z31="DNQ",$Z31,RANK($AA31,$AA$31:$AA$36,1))</f>
        <v>1</v>
      </c>
      <c r="AC31" s="19">
        <f>IF($Z31="DNQ",$Z31,RANK($AA31,$AA$8:$AA$53,1))</f>
        <v>10</v>
      </c>
    </row>
    <row r="32" spans="1:29" x14ac:dyDescent="0.25">
      <c r="A32" s="15">
        <v>17</v>
      </c>
      <c r="B32" s="15">
        <v>25</v>
      </c>
      <c r="C32" s="15" t="s">
        <v>107</v>
      </c>
      <c r="D32" s="15" t="s">
        <v>108</v>
      </c>
      <c r="E32" s="15" t="s">
        <v>80</v>
      </c>
      <c r="F32" s="19" t="s">
        <v>106</v>
      </c>
      <c r="G32" s="15" t="s">
        <v>109</v>
      </c>
      <c r="H32" s="15" t="s">
        <v>110</v>
      </c>
      <c r="I32" s="15">
        <v>1</v>
      </c>
      <c r="J32" s="16">
        <v>114.57</v>
      </c>
      <c r="K32" s="16">
        <v>114.91</v>
      </c>
      <c r="L32" s="16"/>
      <c r="M32" s="16"/>
      <c r="N32" s="16"/>
      <c r="O32" s="16"/>
      <c r="P32" s="16"/>
      <c r="Q32" s="16"/>
      <c r="R32" s="16">
        <v>119.7</v>
      </c>
      <c r="S32" s="16">
        <v>111.91</v>
      </c>
      <c r="T32" s="16"/>
      <c r="U32" s="16"/>
      <c r="V32" s="16"/>
      <c r="W32" s="16"/>
      <c r="X32" s="16"/>
      <c r="Y32" s="16"/>
      <c r="Z32" s="17" t="str">
        <f>IF(AND(COUNT(J32:Q32)=2,COUNT(R32:Y32)=2),"Q","DNQ")</f>
        <v>Q</v>
      </c>
      <c r="AA32" s="18">
        <f>IF(Z32="Q",SUM(J32:Q32)+SUM(R32:Y32),Z32)</f>
        <v>461.09000000000003</v>
      </c>
      <c r="AB32" s="19">
        <f>IF($Z32="DNQ",$Z32,RANK($AA32,$AA$31:$AA$36,1))</f>
        <v>2</v>
      </c>
      <c r="AC32" s="19">
        <f>IF($Z32="DNQ",$Z32,RANK($AA32,$AA$8:$AA$53,1))</f>
        <v>13</v>
      </c>
    </row>
    <row r="33" spans="1:29" x14ac:dyDescent="0.25">
      <c r="A33" s="15">
        <v>5</v>
      </c>
      <c r="B33" s="15">
        <v>26</v>
      </c>
      <c r="C33" s="15" t="s">
        <v>111</v>
      </c>
      <c r="D33" s="15" t="s">
        <v>90</v>
      </c>
      <c r="E33" s="15" t="s">
        <v>61</v>
      </c>
      <c r="F33" s="19" t="s">
        <v>106</v>
      </c>
      <c r="G33" s="15" t="s">
        <v>91</v>
      </c>
      <c r="H33" s="15" t="s">
        <v>92</v>
      </c>
      <c r="I33" s="15">
        <v>2</v>
      </c>
      <c r="J33" s="16">
        <v>133.78</v>
      </c>
      <c r="K33" s="16">
        <v>123.1</v>
      </c>
      <c r="L33" s="16"/>
      <c r="M33" s="16"/>
      <c r="N33" s="16"/>
      <c r="O33" s="16"/>
      <c r="P33" s="16"/>
      <c r="Q33" s="16"/>
      <c r="R33" s="16">
        <v>140.93</v>
      </c>
      <c r="S33" s="16">
        <v>117.7</v>
      </c>
      <c r="T33" s="16"/>
      <c r="U33" s="16"/>
      <c r="V33" s="16"/>
      <c r="W33" s="16"/>
      <c r="X33" s="16"/>
      <c r="Y33" s="16"/>
      <c r="Z33" s="17" t="str">
        <f>IF(AND(COUNT(J33:Q33)=2,COUNT(R33:Y33)=2),"Q","DNQ")</f>
        <v>Q</v>
      </c>
      <c r="AA33" s="18">
        <f>IF(Z33="Q",SUM(J33:Q33)+SUM(R33:Y33),Z33)</f>
        <v>515.51</v>
      </c>
      <c r="AB33" s="19">
        <f>IF($Z33="DNQ",$Z33,RANK($AA33,$AA$31:$AA$36,1))</f>
        <v>3</v>
      </c>
      <c r="AC33" s="19">
        <f>IF($Z33="DNQ",$Z33,RANK($AA33,$AA$8:$AA$53,1))</f>
        <v>34</v>
      </c>
    </row>
    <row r="34" spans="1:29" x14ac:dyDescent="0.25">
      <c r="A34" s="15">
        <v>46</v>
      </c>
      <c r="B34" s="15">
        <v>46</v>
      </c>
      <c r="C34" s="15" t="s">
        <v>112</v>
      </c>
      <c r="D34" s="15" t="s">
        <v>113</v>
      </c>
      <c r="E34" s="15" t="s">
        <v>51</v>
      </c>
      <c r="F34" s="19" t="s">
        <v>106</v>
      </c>
      <c r="G34" s="15" t="s">
        <v>52</v>
      </c>
      <c r="H34" s="15" t="s">
        <v>53</v>
      </c>
      <c r="I34" s="15">
        <v>2</v>
      </c>
      <c r="J34" s="16">
        <v>131.57</v>
      </c>
      <c r="K34" s="16">
        <v>147.03</v>
      </c>
      <c r="L34" s="16"/>
      <c r="M34" s="16"/>
      <c r="N34" s="16"/>
      <c r="O34" s="16"/>
      <c r="P34" s="16"/>
      <c r="Q34" s="16"/>
      <c r="R34" s="16">
        <v>124.11</v>
      </c>
      <c r="S34" s="16">
        <v>124.54</v>
      </c>
      <c r="T34" s="16"/>
      <c r="U34" s="16"/>
      <c r="V34" s="16"/>
      <c r="W34" s="16"/>
      <c r="X34" s="16"/>
      <c r="Y34" s="16"/>
      <c r="Z34" s="17" t="str">
        <f>IF(AND(COUNT(J34:Q34)=2,COUNT(R34:Y34)=2),"Q","DNQ")</f>
        <v>Q</v>
      </c>
      <c r="AA34" s="18">
        <f>IF(Z34="Q",SUM(J34:Q34)+SUM(R34:Y34),Z34)</f>
        <v>527.25</v>
      </c>
      <c r="AB34" s="19">
        <f>IF($Z34="DNQ",$Z34,RANK($AA34,$AA$31:$AA$36,1))</f>
        <v>4</v>
      </c>
      <c r="AC34" s="19">
        <f>IF($Z34="DNQ",$Z34,RANK($AA34,$AA$8:$AA$53,1))</f>
        <v>36</v>
      </c>
    </row>
    <row r="35" spans="1:29" x14ac:dyDescent="0.25">
      <c r="A35" s="15">
        <v>40</v>
      </c>
      <c r="B35" s="15">
        <v>24</v>
      </c>
      <c r="C35" s="15" t="s">
        <v>114</v>
      </c>
      <c r="D35" s="15" t="s">
        <v>115</v>
      </c>
      <c r="E35" s="15" t="s">
        <v>80</v>
      </c>
      <c r="F35" s="19" t="s">
        <v>106</v>
      </c>
      <c r="G35" s="15" t="s">
        <v>116</v>
      </c>
      <c r="H35" s="15"/>
      <c r="I35" s="15">
        <v>1</v>
      </c>
      <c r="J35" s="16">
        <v>139.19999999999999</v>
      </c>
      <c r="K35" s="16">
        <v>137.13</v>
      </c>
      <c r="L35" s="16"/>
      <c r="M35" s="16"/>
      <c r="N35" s="16"/>
      <c r="O35" s="16"/>
      <c r="P35" s="16"/>
      <c r="Q35" s="16"/>
      <c r="R35" s="16">
        <v>134.77000000000001</v>
      </c>
      <c r="S35" s="16">
        <v>133.19</v>
      </c>
      <c r="T35" s="16"/>
      <c r="U35" s="16"/>
      <c r="V35" s="16"/>
      <c r="W35" s="16"/>
      <c r="X35" s="16"/>
      <c r="Y35" s="16"/>
      <c r="Z35" s="17" t="str">
        <f>IF(AND(COUNT(J35:Q35)=2,COUNT(R35:Y35)=2),"Q","DNQ")</f>
        <v>Q</v>
      </c>
      <c r="AA35" s="18">
        <f>IF(Z35="Q",SUM(J35:Q35)+SUM(R35:Y35),Z35)</f>
        <v>544.29</v>
      </c>
      <c r="AB35" s="19">
        <f>IF($Z35="DNQ",$Z35,RANK($AA35,$AA$31:$AA$36,1))</f>
        <v>5</v>
      </c>
      <c r="AC35" s="19">
        <f>IF($Z35="DNQ",$Z35,RANK($AA35,$AA$8:$AA$53,1))</f>
        <v>39</v>
      </c>
    </row>
    <row r="36" spans="1:29" x14ac:dyDescent="0.25">
      <c r="A36" s="15">
        <v>35</v>
      </c>
      <c r="B36" s="15">
        <v>28</v>
      </c>
      <c r="C36" s="15" t="s">
        <v>117</v>
      </c>
      <c r="D36" s="15" t="s">
        <v>97</v>
      </c>
      <c r="E36" s="15" t="s">
        <v>98</v>
      </c>
      <c r="F36" s="19" t="s">
        <v>106</v>
      </c>
      <c r="G36" s="15" t="s">
        <v>81</v>
      </c>
      <c r="H36" s="15" t="s">
        <v>63</v>
      </c>
      <c r="I36" s="15">
        <v>2</v>
      </c>
      <c r="J36" s="16">
        <v>146.78</v>
      </c>
      <c r="K36" s="16">
        <v>156.94</v>
      </c>
      <c r="L36" s="16"/>
      <c r="M36" s="16"/>
      <c r="N36" s="16"/>
      <c r="O36" s="16"/>
      <c r="P36" s="16"/>
      <c r="Q36" s="16"/>
      <c r="R36" s="16">
        <v>149.65</v>
      </c>
      <c r="S36" s="16">
        <v>152.77000000000001</v>
      </c>
      <c r="T36" s="16"/>
      <c r="U36" s="16"/>
      <c r="V36" s="16"/>
      <c r="W36" s="16"/>
      <c r="X36" s="16"/>
      <c r="Y36" s="16"/>
      <c r="Z36" s="17" t="str">
        <f>IF(AND(COUNT(J36:Q36)=2,COUNT(R36:Y36)=2),"Q","DNQ")</f>
        <v>Q</v>
      </c>
      <c r="AA36" s="18">
        <f>IF(Z36="Q",SUM(J36:Q36)+SUM(R36:Y36),Z36)</f>
        <v>606.1400000000001</v>
      </c>
      <c r="AB36" s="19">
        <f>IF($Z36="DNQ",$Z36,RANK($AA36,$AA$31:$AA$36,1))</f>
        <v>6</v>
      </c>
      <c r="AC36" s="19">
        <f>IF($Z36="DNQ",$Z36,RANK($AA36,$AA$8:$AA$53,1))</f>
        <v>40</v>
      </c>
    </row>
    <row r="37" spans="1:29" x14ac:dyDescent="0.25">
      <c r="A37" s="4">
        <v>37</v>
      </c>
      <c r="B37" s="4">
        <v>29</v>
      </c>
      <c r="C37" s="4" t="s">
        <v>118</v>
      </c>
      <c r="D37" s="4" t="s">
        <v>100</v>
      </c>
      <c r="E37" s="4" t="s">
        <v>61</v>
      </c>
      <c r="F37" s="8" t="s">
        <v>119</v>
      </c>
      <c r="G37" s="4" t="s">
        <v>101</v>
      </c>
      <c r="H37" s="4" t="s">
        <v>102</v>
      </c>
      <c r="I37" s="4">
        <v>2</v>
      </c>
      <c r="J37" s="5">
        <v>117.05</v>
      </c>
      <c r="K37" s="5">
        <v>115.19</v>
      </c>
      <c r="L37" s="5"/>
      <c r="M37" s="5"/>
      <c r="N37" s="5"/>
      <c r="O37" s="5"/>
      <c r="P37" s="5"/>
      <c r="Q37" s="5"/>
      <c r="R37" s="5">
        <v>116.53</v>
      </c>
      <c r="S37" s="5">
        <v>116.86</v>
      </c>
      <c r="T37" s="5"/>
      <c r="U37" s="5"/>
      <c r="V37" s="5"/>
      <c r="W37" s="5"/>
      <c r="X37" s="5"/>
      <c r="Y37" s="5"/>
      <c r="Z37" s="6" t="str">
        <f>IF(AND(COUNT(J37:Q37)=2,COUNT(R37:Y37)=2),"Q","DNQ")</f>
        <v>Q</v>
      </c>
      <c r="AA37" s="7">
        <f>IF(Z37="Q",SUM(J37:Q37)+SUM(R37:Y37),Z37)</f>
        <v>465.63</v>
      </c>
      <c r="AB37" s="8">
        <f>IF($Z37="DNQ",$Z37,RANK($AA37,$AA$37:$AA$39,1))</f>
        <v>1</v>
      </c>
      <c r="AC37" s="8">
        <f>IF($Z37="DNQ",$Z37,RANK($AA37,$AA$8:$AA$53,1))</f>
        <v>17</v>
      </c>
    </row>
    <row r="38" spans="1:29" x14ac:dyDescent="0.25">
      <c r="A38" s="4">
        <v>43</v>
      </c>
      <c r="B38" s="4">
        <v>31</v>
      </c>
      <c r="C38" s="4" t="s">
        <v>120</v>
      </c>
      <c r="D38" s="4" t="s">
        <v>121</v>
      </c>
      <c r="E38" s="4" t="s">
        <v>122</v>
      </c>
      <c r="F38" s="8" t="s">
        <v>119</v>
      </c>
      <c r="G38" s="4" t="s">
        <v>123</v>
      </c>
      <c r="H38" s="4" t="s">
        <v>110</v>
      </c>
      <c r="I38" s="4">
        <v>1</v>
      </c>
      <c r="J38" s="5">
        <v>116.2</v>
      </c>
      <c r="K38" s="5">
        <v>123.97</v>
      </c>
      <c r="L38" s="5"/>
      <c r="M38" s="5"/>
      <c r="N38" s="5"/>
      <c r="O38" s="5"/>
      <c r="P38" s="5"/>
      <c r="Q38" s="5"/>
      <c r="R38" s="5">
        <v>116.25</v>
      </c>
      <c r="S38" s="5">
        <v>114.85</v>
      </c>
      <c r="T38" s="5"/>
      <c r="U38" s="5"/>
      <c r="V38" s="5"/>
      <c r="W38" s="5"/>
      <c r="X38" s="5"/>
      <c r="Y38" s="5"/>
      <c r="Z38" s="6" t="str">
        <f>IF(AND(COUNT(J38:Q38)=2,COUNT(R38:Y38)=2),"Q","DNQ")</f>
        <v>Q</v>
      </c>
      <c r="AA38" s="7">
        <f>IF(Z38="Q",SUM(J38:Q38)+SUM(R38:Y38),Z38)</f>
        <v>471.27</v>
      </c>
      <c r="AB38" s="8">
        <f>IF($Z38="DNQ",$Z38,RANK($AA38,$AA$37:$AA$39,1))</f>
        <v>2</v>
      </c>
      <c r="AC38" s="8">
        <f>IF($Z38="DNQ",$Z38,RANK($AA38,$AA$8:$AA$53,1))</f>
        <v>22</v>
      </c>
    </row>
    <row r="39" spans="1:29" x14ac:dyDescent="0.25">
      <c r="A39" s="4">
        <v>42</v>
      </c>
      <c r="B39" s="4">
        <v>30</v>
      </c>
      <c r="C39" s="4" t="s">
        <v>124</v>
      </c>
      <c r="D39" s="4" t="s">
        <v>69</v>
      </c>
      <c r="E39" s="4" t="s">
        <v>36</v>
      </c>
      <c r="F39" s="8" t="s">
        <v>119</v>
      </c>
      <c r="G39" s="4" t="s">
        <v>70</v>
      </c>
      <c r="H39" s="4" t="s">
        <v>71</v>
      </c>
      <c r="I39" s="4">
        <v>2</v>
      </c>
      <c r="J39" s="5">
        <v>124.1</v>
      </c>
      <c r="K39" s="5">
        <v>123.08</v>
      </c>
      <c r="L39" s="5"/>
      <c r="M39" s="5"/>
      <c r="N39" s="5"/>
      <c r="O39" s="5"/>
      <c r="P39" s="5"/>
      <c r="Q39" s="5"/>
      <c r="R39" s="5">
        <v>124.64</v>
      </c>
      <c r="S39" s="5"/>
      <c r="T39" s="5"/>
      <c r="U39" s="5"/>
      <c r="V39" s="5"/>
      <c r="W39" s="5"/>
      <c r="X39" s="5"/>
      <c r="Y39" s="5"/>
      <c r="Z39" s="6" t="str">
        <f>IF(AND(COUNT(J39:Q39)=2,COUNT(R39:Y39)=2),"Q","DNQ")</f>
        <v>DNQ</v>
      </c>
      <c r="AA39" s="7" t="str">
        <f>IF(Z39="Q",SUM(J39:Q39)+SUM(R39:Y39),Z39)</f>
        <v>DNQ</v>
      </c>
      <c r="AB39" s="8" t="str">
        <f>IF($Z39="DNQ",$Z39,RANK($AA39,$AA$37:$AA$39,1))</f>
        <v>DNQ</v>
      </c>
      <c r="AC39" s="8" t="str">
        <f>IF($Z39="DNQ",$Z39,RANK($AA39,$AA$8:$AA$53,1))</f>
        <v>DNQ</v>
      </c>
    </row>
    <row r="40" spans="1:29" x14ac:dyDescent="0.25">
      <c r="A40" s="15">
        <v>26</v>
      </c>
      <c r="B40" s="15">
        <v>33</v>
      </c>
      <c r="C40" s="15" t="s">
        <v>125</v>
      </c>
      <c r="D40" s="15" t="s">
        <v>126</v>
      </c>
      <c r="E40" s="15" t="s">
        <v>59</v>
      </c>
      <c r="F40" s="19" t="s">
        <v>127</v>
      </c>
      <c r="G40" s="15" t="s">
        <v>128</v>
      </c>
      <c r="H40" s="15" t="s">
        <v>33</v>
      </c>
      <c r="I40" s="15">
        <v>1</v>
      </c>
      <c r="J40" s="16">
        <v>104.38</v>
      </c>
      <c r="K40" s="16">
        <v>108.19</v>
      </c>
      <c r="L40" s="16"/>
      <c r="M40" s="16"/>
      <c r="N40" s="16"/>
      <c r="O40" s="16"/>
      <c r="P40" s="16"/>
      <c r="Q40" s="16"/>
      <c r="R40" s="16">
        <v>101.9</v>
      </c>
      <c r="S40" s="16">
        <v>121.53</v>
      </c>
      <c r="T40" s="16"/>
      <c r="U40" s="16"/>
      <c r="V40" s="16"/>
      <c r="W40" s="16"/>
      <c r="X40" s="16"/>
      <c r="Y40" s="16"/>
      <c r="Z40" s="17" t="str">
        <f>IF(AND(COUNT(J40:Q40)=2,COUNT(R40:Y40)=2),"Q","DNQ")</f>
        <v>Q</v>
      </c>
      <c r="AA40" s="18">
        <f>IF(Z40="Q",SUM(J40:Q40)+SUM(R40:Y40),Z40)</f>
        <v>436</v>
      </c>
      <c r="AB40" s="19">
        <f>IF($Z40="DNQ",$Z40,RANK($AA40,$AA$40:$AA$44,1))</f>
        <v>1</v>
      </c>
      <c r="AC40" s="19">
        <f>IF($Z40="DNQ",$Z40,RANK($AA40,$AA$8:$AA$53,1))</f>
        <v>6</v>
      </c>
    </row>
    <row r="41" spans="1:29" x14ac:dyDescent="0.25">
      <c r="A41" s="15">
        <v>28</v>
      </c>
      <c r="B41" s="15">
        <v>34</v>
      </c>
      <c r="C41" s="15" t="s">
        <v>28</v>
      </c>
      <c r="D41" s="15" t="s">
        <v>129</v>
      </c>
      <c r="E41" s="15" t="s">
        <v>98</v>
      </c>
      <c r="F41" s="19" t="s">
        <v>127</v>
      </c>
      <c r="G41" s="15" t="s">
        <v>130</v>
      </c>
      <c r="H41" s="15" t="s">
        <v>63</v>
      </c>
      <c r="I41" s="15">
        <v>3</v>
      </c>
      <c r="J41" s="16">
        <v>116.8</v>
      </c>
      <c r="K41" s="16">
        <v>118.01</v>
      </c>
      <c r="L41" s="16"/>
      <c r="M41" s="16"/>
      <c r="N41" s="16"/>
      <c r="O41" s="16"/>
      <c r="P41" s="16"/>
      <c r="Q41" s="16"/>
      <c r="R41" s="16">
        <v>117.28</v>
      </c>
      <c r="S41" s="16">
        <v>116.47</v>
      </c>
      <c r="T41" s="16"/>
      <c r="U41" s="16"/>
      <c r="V41" s="16"/>
      <c r="W41" s="16"/>
      <c r="X41" s="16"/>
      <c r="Y41" s="16"/>
      <c r="Z41" s="17" t="str">
        <f>IF(AND(COUNT(J41:Q41)=2,COUNT(R41:Y41)=2),"Q","DNQ")</f>
        <v>Q</v>
      </c>
      <c r="AA41" s="18">
        <f>IF(Z41="Q",SUM(J41:Q41)+SUM(R41:Y41),Z41)</f>
        <v>468.56</v>
      </c>
      <c r="AB41" s="19">
        <f>IF($Z41="DNQ",$Z41,RANK($AA41,$AA$40:$AA$44,1))</f>
        <v>2</v>
      </c>
      <c r="AC41" s="19">
        <f>IF($Z41="DNQ",$Z41,RANK($AA41,$AA$8:$AA$53,1))</f>
        <v>19</v>
      </c>
    </row>
    <row r="42" spans="1:29" x14ac:dyDescent="0.25">
      <c r="A42" s="15">
        <v>33</v>
      </c>
      <c r="B42" s="15">
        <v>35</v>
      </c>
      <c r="C42" s="15" t="s">
        <v>131</v>
      </c>
      <c r="D42" s="15" t="s">
        <v>132</v>
      </c>
      <c r="E42" s="15" t="s">
        <v>59</v>
      </c>
      <c r="F42" s="19" t="s">
        <v>127</v>
      </c>
      <c r="G42" s="15" t="s">
        <v>157</v>
      </c>
      <c r="H42" s="15" t="s">
        <v>33</v>
      </c>
      <c r="I42" s="15">
        <v>1</v>
      </c>
      <c r="J42" s="16">
        <v>114.65</v>
      </c>
      <c r="K42" s="16">
        <v>105.92</v>
      </c>
      <c r="L42" s="16"/>
      <c r="M42" s="16"/>
      <c r="N42" s="16"/>
      <c r="O42" s="16"/>
      <c r="P42" s="16"/>
      <c r="Q42" s="16"/>
      <c r="R42" s="16">
        <v>149.78</v>
      </c>
      <c r="S42" s="16">
        <v>99.15</v>
      </c>
      <c r="T42" s="16"/>
      <c r="U42" s="16"/>
      <c r="V42" s="16"/>
      <c r="W42" s="16"/>
      <c r="X42" s="16"/>
      <c r="Y42" s="16"/>
      <c r="Z42" s="17" t="str">
        <f>IF(AND(COUNT(J42:Q42)=2,COUNT(R42:Y42)=2),"Q","DNQ")</f>
        <v>Q</v>
      </c>
      <c r="AA42" s="18">
        <f>IF(Z42="Q",SUM(J42:Q42)+SUM(R42:Y42),Z42)</f>
        <v>469.5</v>
      </c>
      <c r="AB42" s="19">
        <f>IF($Z42="DNQ",$Z42,RANK($AA42,$AA$40:$AA$44,1))</f>
        <v>3</v>
      </c>
      <c r="AC42" s="19">
        <f>IF($Z42="DNQ",$Z42,RANK($AA42,$AA$8:$AA$53,1))</f>
        <v>21</v>
      </c>
    </row>
    <row r="43" spans="1:29" x14ac:dyDescent="0.25">
      <c r="A43" s="15">
        <v>29</v>
      </c>
      <c r="B43" s="15">
        <v>32</v>
      </c>
      <c r="C43" s="15" t="s">
        <v>133</v>
      </c>
      <c r="D43" s="15" t="s">
        <v>129</v>
      </c>
      <c r="E43" s="15" t="s">
        <v>98</v>
      </c>
      <c r="F43" s="19" t="s">
        <v>127</v>
      </c>
      <c r="G43" s="15" t="s">
        <v>130</v>
      </c>
      <c r="H43" s="15" t="s">
        <v>63</v>
      </c>
      <c r="I43" s="15">
        <v>3</v>
      </c>
      <c r="J43" s="16"/>
      <c r="K43" s="16"/>
      <c r="L43" s="16"/>
      <c r="M43" s="16"/>
      <c r="N43" s="16"/>
      <c r="O43" s="16"/>
      <c r="P43" s="16"/>
      <c r="Q43" s="16"/>
      <c r="R43" s="16"/>
      <c r="S43" s="16"/>
      <c r="T43" s="16"/>
      <c r="U43" s="16"/>
      <c r="V43" s="16"/>
      <c r="W43" s="16"/>
      <c r="X43" s="16"/>
      <c r="Y43" s="16"/>
      <c r="Z43" s="17" t="str">
        <f>IF(AND(COUNT(J43:Q43)=2,COUNT(R43:Y43)=2),"Q","DNQ")</f>
        <v>DNQ</v>
      </c>
      <c r="AA43" s="18" t="str">
        <f>IF(Z43="Q",SUM(J43:Q43)+SUM(R43:Y43),Z43)</f>
        <v>DNQ</v>
      </c>
      <c r="AB43" s="19" t="str">
        <f>IF($Z43="DNQ",$Z43,RANK($AA43,$AA$40:$AA$44,1))</f>
        <v>DNQ</v>
      </c>
      <c r="AC43" s="19" t="str">
        <f>IF($Z43="DNQ",$Z43,RANK($AA43,$AA$8:$AA$53,1))</f>
        <v>DNQ</v>
      </c>
    </row>
    <row r="44" spans="1:29" x14ac:dyDescent="0.25">
      <c r="A44" s="15">
        <v>30</v>
      </c>
      <c r="B44" s="15">
        <v>36</v>
      </c>
      <c r="C44" s="15" t="s">
        <v>134</v>
      </c>
      <c r="D44" s="15" t="s">
        <v>129</v>
      </c>
      <c r="E44" s="15" t="s">
        <v>98</v>
      </c>
      <c r="F44" s="19" t="s">
        <v>127</v>
      </c>
      <c r="G44" s="15" t="s">
        <v>130</v>
      </c>
      <c r="H44" s="15" t="s">
        <v>63</v>
      </c>
      <c r="I44" s="15">
        <v>3</v>
      </c>
      <c r="J44" s="16">
        <v>119.28</v>
      </c>
      <c r="K44" s="16" t="s">
        <v>135</v>
      </c>
      <c r="L44" s="16"/>
      <c r="M44" s="16"/>
      <c r="N44" s="16"/>
      <c r="O44" s="16"/>
      <c r="P44" s="16"/>
      <c r="Q44" s="16"/>
      <c r="R44" s="16" t="s">
        <v>135</v>
      </c>
      <c r="S44" s="16"/>
      <c r="T44" s="16"/>
      <c r="U44" s="16"/>
      <c r="V44" s="16"/>
      <c r="W44" s="16"/>
      <c r="X44" s="16"/>
      <c r="Y44" s="16"/>
      <c r="Z44" s="17" t="str">
        <f>IF(AND(COUNT(J44:Q44)=2,COUNT(R44:Y44)=2),"Q","DNQ")</f>
        <v>DNQ</v>
      </c>
      <c r="AA44" s="18" t="str">
        <f>IF(Z44="Q",SUM(J44:Q44)+SUM(R44:Y44),Z44)</f>
        <v>DNQ</v>
      </c>
      <c r="AB44" s="19" t="str">
        <f>IF($Z44="DNQ",$Z44,RANK($AA44,$AA$40:$AA$44,1))</f>
        <v>DNQ</v>
      </c>
      <c r="AC44" s="19" t="str">
        <f>IF($Z44="DNQ",$Z44,RANK($AA44,$AA$8:$AA$53,1))</f>
        <v>DNQ</v>
      </c>
    </row>
    <row r="45" spans="1:29" x14ac:dyDescent="0.25">
      <c r="A45" s="4">
        <v>32</v>
      </c>
      <c r="B45" s="4">
        <v>38</v>
      </c>
      <c r="C45" s="4" t="s">
        <v>136</v>
      </c>
      <c r="D45" s="4" t="s">
        <v>137</v>
      </c>
      <c r="E45" s="4"/>
      <c r="F45" s="8" t="s">
        <v>138</v>
      </c>
      <c r="G45" s="4" t="s">
        <v>156</v>
      </c>
      <c r="H45" s="4"/>
      <c r="I45" s="4">
        <v>1</v>
      </c>
      <c r="J45" s="5">
        <v>105</v>
      </c>
      <c r="K45" s="5">
        <v>105.25</v>
      </c>
      <c r="L45" s="5"/>
      <c r="M45" s="5"/>
      <c r="N45" s="5"/>
      <c r="O45" s="5"/>
      <c r="P45" s="5"/>
      <c r="Q45" s="5"/>
      <c r="R45" s="5">
        <v>102.37</v>
      </c>
      <c r="S45" s="5">
        <v>100.68</v>
      </c>
      <c r="T45" s="5"/>
      <c r="U45" s="5"/>
      <c r="V45" s="5"/>
      <c r="W45" s="5"/>
      <c r="X45" s="5"/>
      <c r="Y45" s="5"/>
      <c r="Z45" s="6" t="str">
        <f>IF(AND(COUNT(J45:Q45)=2,COUNT(R45:Y45)=2),"Q","DNQ")</f>
        <v>Q</v>
      </c>
      <c r="AA45" s="7">
        <f>IF(Z45="Q",SUM(J45:Q45)+SUM(R45:Y45),Z45)</f>
        <v>413.3</v>
      </c>
      <c r="AB45" s="8">
        <f>IF($Z45="DNQ",$Z45,RANK($AA45,$AA$45:$AA$53,1))</f>
        <v>1</v>
      </c>
      <c r="AC45" s="8">
        <f>IF($Z45="DNQ",$Z45,RANK($AA45,$AA$8:$AA$53,1))</f>
        <v>1</v>
      </c>
    </row>
    <row r="46" spans="1:29" x14ac:dyDescent="0.25">
      <c r="A46" s="4">
        <v>31</v>
      </c>
      <c r="B46" s="4">
        <v>40</v>
      </c>
      <c r="C46" s="4" t="s">
        <v>139</v>
      </c>
      <c r="D46" s="4" t="s">
        <v>140</v>
      </c>
      <c r="E46" s="4" t="s">
        <v>141</v>
      </c>
      <c r="F46" s="8" t="s">
        <v>138</v>
      </c>
      <c r="G46" s="4" t="s">
        <v>142</v>
      </c>
      <c r="H46" s="4" t="s">
        <v>33</v>
      </c>
      <c r="I46" s="4">
        <v>1</v>
      </c>
      <c r="J46" s="5">
        <v>105.28</v>
      </c>
      <c r="K46" s="5">
        <v>102.73</v>
      </c>
      <c r="L46" s="5"/>
      <c r="M46" s="5"/>
      <c r="N46" s="5"/>
      <c r="O46" s="5"/>
      <c r="P46" s="5"/>
      <c r="Q46" s="5"/>
      <c r="R46" s="5">
        <v>103.43</v>
      </c>
      <c r="S46" s="5">
        <v>102.77</v>
      </c>
      <c r="T46" s="5"/>
      <c r="U46" s="5"/>
      <c r="V46" s="5"/>
      <c r="W46" s="5"/>
      <c r="X46" s="5"/>
      <c r="Y46" s="5"/>
      <c r="Z46" s="6" t="str">
        <f>IF(AND(COUNT(J46:Q46)=2,COUNT(R46:Y46)=2),"Q","DNQ")</f>
        <v>Q</v>
      </c>
      <c r="AA46" s="7">
        <f>IF(Z46="Q",SUM(J46:Q46)+SUM(R46:Y46),Z46)</f>
        <v>414.21</v>
      </c>
      <c r="AB46" s="8">
        <f>IF($Z46="DNQ",$Z46,RANK($AA46,$AA$45:$AA$53,1))</f>
        <v>2</v>
      </c>
      <c r="AC46" s="8">
        <f>IF($Z46="DNQ",$Z46,RANK($AA46,$AA$8:$AA$53,1))</f>
        <v>2</v>
      </c>
    </row>
    <row r="47" spans="1:29" x14ac:dyDescent="0.25">
      <c r="A47" s="4">
        <v>1</v>
      </c>
      <c r="B47" s="4">
        <v>45</v>
      </c>
      <c r="C47" s="4" t="s">
        <v>143</v>
      </c>
      <c r="D47" s="4" t="s">
        <v>144</v>
      </c>
      <c r="E47" s="4" t="s">
        <v>122</v>
      </c>
      <c r="F47" s="8" t="s">
        <v>138</v>
      </c>
      <c r="G47" s="4" t="s">
        <v>142</v>
      </c>
      <c r="H47" s="4" t="s">
        <v>110</v>
      </c>
      <c r="I47" s="4">
        <v>1</v>
      </c>
      <c r="J47" s="5">
        <v>106.78</v>
      </c>
      <c r="K47" s="5">
        <v>105.77</v>
      </c>
      <c r="L47" s="5"/>
      <c r="M47" s="5"/>
      <c r="N47" s="5"/>
      <c r="O47" s="5"/>
      <c r="P47" s="5"/>
      <c r="Q47" s="5"/>
      <c r="R47" s="5">
        <v>107.78</v>
      </c>
      <c r="S47" s="5">
        <v>105</v>
      </c>
      <c r="T47" s="5"/>
      <c r="U47" s="5"/>
      <c r="V47" s="5"/>
      <c r="W47" s="5"/>
      <c r="X47" s="5"/>
      <c r="Y47" s="5"/>
      <c r="Z47" s="6" t="str">
        <f>IF(AND(COUNT(J47:Q47)=2,COUNT(R47:Y47)=2),"Q","DNQ")</f>
        <v>Q</v>
      </c>
      <c r="AA47" s="7">
        <f>IF(Z47="Q",SUM(J47:Q47)+SUM(R47:Y47),Z47)</f>
        <v>425.33000000000004</v>
      </c>
      <c r="AB47" s="8">
        <f>IF($Z47="DNQ",$Z47,RANK($AA47,$AA$45:$AA$53,1))</f>
        <v>3</v>
      </c>
      <c r="AC47" s="8">
        <f>IF($Z47="DNQ",$Z47,RANK($AA47,$AA$8:$AA$53,1))</f>
        <v>3</v>
      </c>
    </row>
    <row r="48" spans="1:29" x14ac:dyDescent="0.25">
      <c r="A48" s="4">
        <v>18</v>
      </c>
      <c r="B48" s="4">
        <v>39</v>
      </c>
      <c r="C48" s="4" t="s">
        <v>44</v>
      </c>
      <c r="D48" s="4" t="s">
        <v>108</v>
      </c>
      <c r="E48" s="4" t="s">
        <v>80</v>
      </c>
      <c r="F48" s="8" t="s">
        <v>138</v>
      </c>
      <c r="G48" s="4" t="s">
        <v>142</v>
      </c>
      <c r="H48" s="4"/>
      <c r="I48" s="4">
        <v>1</v>
      </c>
      <c r="J48" s="5">
        <v>112.08</v>
      </c>
      <c r="K48" s="5">
        <v>105.69</v>
      </c>
      <c r="L48" s="5"/>
      <c r="M48" s="5"/>
      <c r="N48" s="5"/>
      <c r="O48" s="5"/>
      <c r="P48" s="5"/>
      <c r="Q48" s="5"/>
      <c r="R48" s="5">
        <v>105</v>
      </c>
      <c r="S48" s="5">
        <v>105.47</v>
      </c>
      <c r="T48" s="5"/>
      <c r="U48" s="5"/>
      <c r="V48" s="5"/>
      <c r="W48" s="5"/>
      <c r="X48" s="5"/>
      <c r="Y48" s="5"/>
      <c r="Z48" s="6" t="str">
        <f>IF(AND(COUNT(J48:Q48)=2,COUNT(R48:Y48)=2),"Q","DNQ")</f>
        <v>Q</v>
      </c>
      <c r="AA48" s="7">
        <f>IF(Z48="Q",SUM(J48:Q48)+SUM(R48:Y48),Z48)</f>
        <v>428.24</v>
      </c>
      <c r="AB48" s="8">
        <f>IF($Z48="DNQ",$Z48,RANK($AA48,$AA$45:$AA$53,1))</f>
        <v>4</v>
      </c>
      <c r="AC48" s="8">
        <f>IF($Z48="DNQ",$Z48,RANK($AA48,$AA$8:$AA$53,1))</f>
        <v>4</v>
      </c>
    </row>
    <row r="49" spans="1:29" x14ac:dyDescent="0.25">
      <c r="A49" s="4">
        <v>20</v>
      </c>
      <c r="B49" s="4">
        <v>43</v>
      </c>
      <c r="C49" s="4" t="s">
        <v>44</v>
      </c>
      <c r="D49" s="4" t="s">
        <v>45</v>
      </c>
      <c r="E49" s="4"/>
      <c r="F49" s="8" t="s">
        <v>138</v>
      </c>
      <c r="G49" s="4" t="s">
        <v>145</v>
      </c>
      <c r="H49" s="4" t="s">
        <v>33</v>
      </c>
      <c r="I49" s="4">
        <v>1</v>
      </c>
      <c r="J49" s="5">
        <v>110.59</v>
      </c>
      <c r="K49" s="5">
        <v>106.45</v>
      </c>
      <c r="L49" s="5"/>
      <c r="M49" s="5"/>
      <c r="N49" s="5"/>
      <c r="O49" s="5"/>
      <c r="P49" s="5"/>
      <c r="Q49" s="5"/>
      <c r="R49" s="5">
        <v>107.75</v>
      </c>
      <c r="S49" s="5">
        <v>108.54</v>
      </c>
      <c r="T49" s="5"/>
      <c r="U49" s="5"/>
      <c r="V49" s="5"/>
      <c r="W49" s="5"/>
      <c r="X49" s="5"/>
      <c r="Y49" s="5"/>
      <c r="Z49" s="6" t="str">
        <f>IF(AND(COUNT(J49:Q49)=2,COUNT(R49:Y49)=2),"Q","DNQ")</f>
        <v>Q</v>
      </c>
      <c r="AA49" s="7">
        <f>IF(Z49="Q",SUM(J49:Q49)+SUM(R49:Y49),Z49)</f>
        <v>433.33000000000004</v>
      </c>
      <c r="AB49" s="8">
        <f>IF($Z49="DNQ",$Z49,RANK($AA49,$AA$45:$AA$53,1))</f>
        <v>5</v>
      </c>
      <c r="AC49" s="8">
        <f>IF($Z49="DNQ",$Z49,RANK($AA49,$AA$8:$AA$53,1))</f>
        <v>5</v>
      </c>
    </row>
    <row r="50" spans="1:29" x14ac:dyDescent="0.25">
      <c r="A50" s="4">
        <v>13</v>
      </c>
      <c r="B50" s="4">
        <v>42</v>
      </c>
      <c r="C50" s="4" t="s">
        <v>146</v>
      </c>
      <c r="D50" s="4" t="s">
        <v>147</v>
      </c>
      <c r="E50" s="4" t="s">
        <v>30</v>
      </c>
      <c r="F50" s="8" t="s">
        <v>138</v>
      </c>
      <c r="G50" s="4" t="s">
        <v>148</v>
      </c>
      <c r="H50" s="4" t="s">
        <v>48</v>
      </c>
      <c r="I50" s="4">
        <v>1</v>
      </c>
      <c r="J50" s="5">
        <v>109.64</v>
      </c>
      <c r="K50" s="5">
        <v>109.7</v>
      </c>
      <c r="L50" s="5"/>
      <c r="M50" s="5"/>
      <c r="N50" s="5"/>
      <c r="O50" s="5"/>
      <c r="P50" s="5"/>
      <c r="Q50" s="5"/>
      <c r="R50" s="5">
        <v>109.79</v>
      </c>
      <c r="S50" s="5">
        <v>110.32</v>
      </c>
      <c r="T50" s="5"/>
      <c r="U50" s="5"/>
      <c r="V50" s="5"/>
      <c r="W50" s="5"/>
      <c r="X50" s="5"/>
      <c r="Y50" s="5"/>
      <c r="Z50" s="6" t="str">
        <f>IF(AND(COUNT(J50:Q50)=2,COUNT(R50:Y50)=2),"Q","DNQ")</f>
        <v>Q</v>
      </c>
      <c r="AA50" s="7">
        <f>IF(Z50="Q",SUM(J50:Q50)+SUM(R50:Y50),Z50)</f>
        <v>439.45000000000005</v>
      </c>
      <c r="AB50" s="8">
        <f>IF($Z50="DNQ",$Z50,RANK($AA50,$AA$45:$AA$53,1))</f>
        <v>6</v>
      </c>
      <c r="AC50" s="8">
        <f>IF($Z50="DNQ",$Z50,RANK($AA50,$AA$8:$AA$53,1))</f>
        <v>7</v>
      </c>
    </row>
    <row r="51" spans="1:29" x14ac:dyDescent="0.25">
      <c r="A51" s="4">
        <v>39</v>
      </c>
      <c r="B51" s="4">
        <v>44</v>
      </c>
      <c r="C51" s="4" t="s">
        <v>149</v>
      </c>
      <c r="D51" s="4" t="s">
        <v>150</v>
      </c>
      <c r="E51" s="4" t="s">
        <v>80</v>
      </c>
      <c r="F51" s="8" t="s">
        <v>138</v>
      </c>
      <c r="G51" s="4" t="s">
        <v>151</v>
      </c>
      <c r="H51" s="4" t="s">
        <v>39</v>
      </c>
      <c r="I51" s="4">
        <v>2</v>
      </c>
      <c r="J51" s="5">
        <v>109.51</v>
      </c>
      <c r="K51" s="5">
        <v>108.67</v>
      </c>
      <c r="L51" s="5"/>
      <c r="M51" s="5"/>
      <c r="N51" s="5"/>
      <c r="O51" s="5"/>
      <c r="P51" s="5"/>
      <c r="Q51" s="5"/>
      <c r="R51" s="5">
        <v>108.71</v>
      </c>
      <c r="S51" s="5">
        <v>123.63</v>
      </c>
      <c r="T51" s="5"/>
      <c r="U51" s="5"/>
      <c r="V51" s="5"/>
      <c r="W51" s="5"/>
      <c r="X51" s="5"/>
      <c r="Y51" s="5"/>
      <c r="Z51" s="6" t="str">
        <f>IF(AND(COUNT(J51:Q51)=2,COUNT(R51:Y51)=2),"Q","DNQ")</f>
        <v>Q</v>
      </c>
      <c r="AA51" s="7">
        <f>IF(Z51="Q",SUM(J51:Q51)+SUM(R51:Y51),Z51)</f>
        <v>450.52</v>
      </c>
      <c r="AB51" s="8">
        <f>IF($Z51="DNQ",$Z51,RANK($AA51,$AA$45:$AA$53,1))</f>
        <v>7</v>
      </c>
      <c r="AC51" s="8">
        <f>IF($Z51="DNQ",$Z51,RANK($AA51,$AA$8:$AA$53,1))</f>
        <v>8</v>
      </c>
    </row>
    <row r="52" spans="1:29" x14ac:dyDescent="0.25">
      <c r="A52" s="4">
        <v>6</v>
      </c>
      <c r="B52" s="4">
        <v>37</v>
      </c>
      <c r="C52" s="4" t="s">
        <v>152</v>
      </c>
      <c r="D52" s="4" t="s">
        <v>153</v>
      </c>
      <c r="E52" s="4" t="s">
        <v>36</v>
      </c>
      <c r="F52" s="8" t="s">
        <v>138</v>
      </c>
      <c r="G52" s="4" t="s">
        <v>142</v>
      </c>
      <c r="H52" s="4" t="s">
        <v>110</v>
      </c>
      <c r="I52" s="4">
        <v>1</v>
      </c>
      <c r="J52" s="5">
        <v>117.05</v>
      </c>
      <c r="K52" s="5"/>
      <c r="L52" s="5"/>
      <c r="M52" s="5"/>
      <c r="N52" s="5"/>
      <c r="O52" s="5"/>
      <c r="P52" s="5"/>
      <c r="Q52" s="5"/>
      <c r="R52" s="5"/>
      <c r="S52" s="5"/>
      <c r="T52" s="5"/>
      <c r="U52" s="5"/>
      <c r="V52" s="5"/>
      <c r="W52" s="5"/>
      <c r="X52" s="5"/>
      <c r="Y52" s="5"/>
      <c r="Z52" s="6" t="str">
        <f>IF(AND(COUNT(J52:Q52)=2,COUNT(R52:Y52)=2),"Q","DNQ")</f>
        <v>DNQ</v>
      </c>
      <c r="AA52" s="7" t="str">
        <f>IF(Z52="Q",SUM(J52:Q52)+SUM(R52:Y52),Z52)</f>
        <v>DNQ</v>
      </c>
      <c r="AB52" s="8" t="str">
        <f>IF($Z52="DNQ",$Z52,RANK($AA52,$AA$45:$AA$53,1))</f>
        <v>DNQ</v>
      </c>
      <c r="AC52" s="8" t="str">
        <f>IF($Z52="DNQ",$Z52,RANK($AA52,$AA$8:$AA$53,1))</f>
        <v>DNQ</v>
      </c>
    </row>
    <row r="53" spans="1:29" x14ac:dyDescent="0.25">
      <c r="A53" s="4">
        <v>27</v>
      </c>
      <c r="B53" s="4">
        <v>41</v>
      </c>
      <c r="C53" s="4" t="s">
        <v>154</v>
      </c>
      <c r="D53" s="4" t="s">
        <v>155</v>
      </c>
      <c r="E53" s="4" t="s">
        <v>80</v>
      </c>
      <c r="F53" s="8" t="s">
        <v>138</v>
      </c>
      <c r="G53" s="4" t="s">
        <v>151</v>
      </c>
      <c r="H53" s="4" t="s">
        <v>39</v>
      </c>
      <c r="I53" s="4">
        <v>2</v>
      </c>
      <c r="J53" s="5">
        <v>121.63</v>
      </c>
      <c r="K53" s="5"/>
      <c r="L53" s="5"/>
      <c r="M53" s="5"/>
      <c r="N53" s="5"/>
      <c r="O53" s="5"/>
      <c r="P53" s="5"/>
      <c r="Q53" s="5"/>
      <c r="R53" s="5">
        <v>109.31</v>
      </c>
      <c r="S53" s="5">
        <v>109.84</v>
      </c>
      <c r="T53" s="5"/>
      <c r="U53" s="5"/>
      <c r="V53" s="5"/>
      <c r="W53" s="5"/>
      <c r="X53" s="5"/>
      <c r="Y53" s="5"/>
      <c r="Z53" s="6" t="str">
        <f>IF(AND(COUNT(J53:Q53)=2,COUNT(R53:Y53)=2),"Q","DNQ")</f>
        <v>DNQ</v>
      </c>
      <c r="AA53" s="7" t="str">
        <f>IF(Z53="Q",SUM(J53:Q53)+SUM(R53:Y53),Z53)</f>
        <v>DNQ</v>
      </c>
      <c r="AB53" s="8" t="str">
        <f>IF($Z53="DNQ",$Z53,RANK($AA53,$AA$45:$AA$53,1))</f>
        <v>DNQ</v>
      </c>
      <c r="AC53" s="8" t="str">
        <f>IF($Z53="DNQ",$Z53,RANK($AA53,$AA$8:$AA$53,1))</f>
        <v>DNQ</v>
      </c>
    </row>
    <row r="55" spans="1:29" x14ac:dyDescent="0.25">
      <c r="B55" s="2" t="s">
        <v>158</v>
      </c>
      <c r="C55" s="1" t="s">
        <v>161</v>
      </c>
    </row>
    <row r="57" spans="1:29" x14ac:dyDescent="0.25">
      <c r="B57" s="2" t="s">
        <v>162</v>
      </c>
    </row>
    <row r="58" spans="1:29" x14ac:dyDescent="0.25">
      <c r="B58" s="3" t="s">
        <v>163</v>
      </c>
    </row>
    <row r="59" spans="1:29" x14ac:dyDescent="0.25">
      <c r="B59" s="3" t="s">
        <v>164</v>
      </c>
    </row>
    <row r="60" spans="1:29" x14ac:dyDescent="0.25">
      <c r="B60" s="3"/>
    </row>
    <row r="61" spans="1:29" x14ac:dyDescent="0.25">
      <c r="B61" s="3" t="s">
        <v>166</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C61"/>
  <sheetViews>
    <sheetView workbookViewId="0">
      <pane ySplit="7" topLeftCell="A32" activePane="bottomLeft" state="frozen"/>
      <selection activeCell="E54" sqref="E54"/>
      <selection pane="bottomLeft" activeCell="A7" sqref="A7"/>
    </sheetView>
  </sheetViews>
  <sheetFormatPr defaultRowHeight="15" x14ac:dyDescent="0.25"/>
  <cols>
    <col min="1" max="1" width="5.140625" style="1" bestFit="1" customWidth="1"/>
    <col min="2" max="2" width="8.28515625" style="1" bestFit="1" customWidth="1"/>
    <col min="3" max="3" width="11.42578125" style="1" bestFit="1" customWidth="1"/>
    <col min="4" max="4" width="13.28515625" style="1" bestFit="1" customWidth="1"/>
    <col min="5" max="5" width="7.5703125" style="1" bestFit="1" customWidth="1"/>
    <col min="6" max="6" width="5.42578125" style="1" bestFit="1" customWidth="1"/>
    <col min="7" max="7" width="23.42578125" style="1" bestFit="1" customWidth="1"/>
    <col min="8" max="8" width="15.7109375" style="1" bestFit="1" customWidth="1"/>
    <col min="9" max="9" width="7.28515625" style="1" bestFit="1" customWidth="1"/>
    <col min="10" max="25" width="7.140625" style="1" customWidth="1"/>
    <col min="26" max="26" width="8.42578125" style="1" bestFit="1" customWidth="1"/>
    <col min="27" max="27" width="7.140625" style="1" customWidth="1"/>
    <col min="28" max="28" width="8.42578125" style="1" bestFit="1" customWidth="1"/>
    <col min="29" max="29" width="7.42578125" style="1" bestFit="1" customWidth="1"/>
    <col min="30" max="16384" width="9.140625" style="1"/>
  </cols>
  <sheetData>
    <row r="5" spans="1:29" x14ac:dyDescent="0.25">
      <c r="B5" s="2" t="s">
        <v>165</v>
      </c>
    </row>
    <row r="7" spans="1:29" s="2" customFormat="1" x14ac:dyDescent="0.25">
      <c r="A7" s="9" t="s">
        <v>0</v>
      </c>
      <c r="B7" s="9" t="s">
        <v>1</v>
      </c>
      <c r="C7" s="9" t="s">
        <v>2</v>
      </c>
      <c r="D7" s="9" t="s">
        <v>3</v>
      </c>
      <c r="E7" s="9" t="s">
        <v>4</v>
      </c>
      <c r="F7" s="9" t="s">
        <v>5</v>
      </c>
      <c r="G7" s="9" t="s">
        <v>6</v>
      </c>
      <c r="H7" s="9" t="s">
        <v>7</v>
      </c>
      <c r="I7" s="9" t="s">
        <v>8</v>
      </c>
      <c r="J7" s="9" t="s">
        <v>9</v>
      </c>
      <c r="K7" s="9" t="s">
        <v>10</v>
      </c>
      <c r="L7" s="9" t="s">
        <v>11</v>
      </c>
      <c r="M7" s="9" t="s">
        <v>12</v>
      </c>
      <c r="N7" s="9" t="s">
        <v>13</v>
      </c>
      <c r="O7" s="9" t="s">
        <v>14</v>
      </c>
      <c r="P7" s="9" t="s">
        <v>15</v>
      </c>
      <c r="Q7" s="9" t="s">
        <v>16</v>
      </c>
      <c r="R7" s="9" t="s">
        <v>17</v>
      </c>
      <c r="S7" s="9" t="s">
        <v>18</v>
      </c>
      <c r="T7" s="9" t="s">
        <v>19</v>
      </c>
      <c r="U7" s="9" t="s">
        <v>20</v>
      </c>
      <c r="V7" s="9" t="s">
        <v>21</v>
      </c>
      <c r="W7" s="9" t="s">
        <v>22</v>
      </c>
      <c r="X7" s="9" t="s">
        <v>23</v>
      </c>
      <c r="Y7" s="9" t="s">
        <v>24</v>
      </c>
      <c r="Z7" s="9" t="s">
        <v>158</v>
      </c>
      <c r="AA7" s="9" t="s">
        <v>25</v>
      </c>
      <c r="AB7" s="9" t="s">
        <v>26</v>
      </c>
      <c r="AC7" s="9" t="s">
        <v>27</v>
      </c>
    </row>
    <row r="8" spans="1:29" x14ac:dyDescent="0.25">
      <c r="A8" s="10">
        <v>9</v>
      </c>
      <c r="B8" s="10">
        <v>1</v>
      </c>
      <c r="C8" s="10" t="s">
        <v>28</v>
      </c>
      <c r="D8" s="10" t="s">
        <v>29</v>
      </c>
      <c r="E8" s="10" t="s">
        <v>30</v>
      </c>
      <c r="F8" s="14" t="s">
        <v>31</v>
      </c>
      <c r="G8" s="10" t="s">
        <v>32</v>
      </c>
      <c r="H8" s="10" t="s">
        <v>33</v>
      </c>
      <c r="I8" s="10">
        <v>1</v>
      </c>
      <c r="J8" s="11">
        <v>125.71</v>
      </c>
      <c r="K8" s="11">
        <v>121.35</v>
      </c>
      <c r="L8" s="11"/>
      <c r="M8" s="11"/>
      <c r="N8" s="11"/>
      <c r="O8" s="11"/>
      <c r="P8" s="11"/>
      <c r="Q8" s="11"/>
      <c r="R8" s="11">
        <v>117.67</v>
      </c>
      <c r="S8" s="11">
        <v>120.46</v>
      </c>
      <c r="T8" s="11"/>
      <c r="U8" s="11"/>
      <c r="V8" s="11"/>
      <c r="W8" s="11"/>
      <c r="X8" s="11"/>
      <c r="Y8" s="11"/>
      <c r="Z8" s="12" t="str">
        <f>IF(AND(COUNT(J8:Q8)=2,COUNT(R8:Y8)=2),"Q","DNQ")</f>
        <v>Q</v>
      </c>
      <c r="AA8" s="13">
        <f>IF(Z8="Q",SUM(J8:Q8)+SUM(R8:Y8),Z8)</f>
        <v>485.19</v>
      </c>
      <c r="AB8" s="14">
        <f>IF($Z8="DNQ",$Z8,RANK($AA8,$AA$8,1))</f>
        <v>1</v>
      </c>
      <c r="AC8" s="14">
        <f>IF($Z8="DNQ",$Z8,RANK($AA8,$AA$8:$AA$53,1))</f>
        <v>30</v>
      </c>
    </row>
    <row r="9" spans="1:29" x14ac:dyDescent="0.25">
      <c r="A9" s="4">
        <v>2</v>
      </c>
      <c r="B9" s="4">
        <v>3</v>
      </c>
      <c r="C9" s="4" t="s">
        <v>34</v>
      </c>
      <c r="D9" s="4" t="s">
        <v>35</v>
      </c>
      <c r="E9" s="4" t="s">
        <v>36</v>
      </c>
      <c r="F9" s="8" t="s">
        <v>37</v>
      </c>
      <c r="G9" s="4" t="s">
        <v>38</v>
      </c>
      <c r="H9" s="4" t="s">
        <v>39</v>
      </c>
      <c r="I9" s="4">
        <v>2</v>
      </c>
      <c r="J9" s="5">
        <v>114.46</v>
      </c>
      <c r="K9" s="5">
        <v>113.44</v>
      </c>
      <c r="L9" s="5"/>
      <c r="M9" s="5"/>
      <c r="N9" s="5"/>
      <c r="O9" s="5"/>
      <c r="P9" s="5"/>
      <c r="Q9" s="5"/>
      <c r="R9" s="5">
        <v>114.74</v>
      </c>
      <c r="S9" s="5">
        <v>112.88</v>
      </c>
      <c r="T9" s="5"/>
      <c r="U9" s="5"/>
      <c r="V9" s="5"/>
      <c r="W9" s="5"/>
      <c r="X9" s="5"/>
      <c r="Y9" s="5"/>
      <c r="Z9" s="6" t="str">
        <f>IF(AND(COUNT(J9:Q9)=2,COUNT(R9:Y9)=2),"Q","DNQ")</f>
        <v>Q</v>
      </c>
      <c r="AA9" s="7">
        <f>IF(Z9="Q",SUM(J9:Q9)+SUM(R9:Y9),Z9)</f>
        <v>455.52</v>
      </c>
      <c r="AB9" s="8">
        <f>IF($Z9="DNQ",$Z9,RANK($AA9,$AA$9:$AA$11,1))</f>
        <v>1</v>
      </c>
      <c r="AC9" s="8">
        <f>IF($Z9="DNQ",$Z9,RANK($AA9,$AA$8:$AA$53,1))</f>
        <v>9</v>
      </c>
    </row>
    <row r="10" spans="1:29" x14ac:dyDescent="0.25">
      <c r="A10" s="4">
        <v>22</v>
      </c>
      <c r="B10" s="4">
        <v>4</v>
      </c>
      <c r="C10" s="4" t="s">
        <v>40</v>
      </c>
      <c r="D10" s="4" t="s">
        <v>41</v>
      </c>
      <c r="E10" s="4"/>
      <c r="F10" s="8" t="s">
        <v>37</v>
      </c>
      <c r="G10" s="4" t="s">
        <v>42</v>
      </c>
      <c r="H10" s="4" t="s">
        <v>33</v>
      </c>
      <c r="I10" s="4">
        <v>2</v>
      </c>
      <c r="J10" s="5">
        <v>115.21</v>
      </c>
      <c r="K10" s="5">
        <v>115.52</v>
      </c>
      <c r="L10" s="5"/>
      <c r="M10" s="5"/>
      <c r="N10" s="5"/>
      <c r="O10" s="5"/>
      <c r="P10" s="5"/>
      <c r="Q10" s="5"/>
      <c r="R10" s="5">
        <v>115.41</v>
      </c>
      <c r="S10" s="5">
        <v>116.88</v>
      </c>
      <c r="T10" s="5"/>
      <c r="U10" s="5"/>
      <c r="V10" s="5"/>
      <c r="W10" s="5"/>
      <c r="X10" s="5"/>
      <c r="Y10" s="5"/>
      <c r="Z10" s="6" t="str">
        <f>IF(AND(COUNT(J10:Q10)=2,COUNT(R10:Y10)=2),"Q","DNQ")</f>
        <v>Q</v>
      </c>
      <c r="AA10" s="7">
        <f>IF(Z10="Q",SUM(J10:Q10)+SUM(R10:Y10),Z10)</f>
        <v>463.02</v>
      </c>
      <c r="AB10" s="8">
        <f>IF($Z10="DNQ",$Z10,RANK($AA10,$AA$9:$AA$11,1))</f>
        <v>2</v>
      </c>
      <c r="AC10" s="8">
        <f>IF($Z10="DNQ",$Z10,RANK($AA10,$AA$8:$AA$53,1))</f>
        <v>15</v>
      </c>
    </row>
    <row r="11" spans="1:29" x14ac:dyDescent="0.25">
      <c r="A11" s="4">
        <v>21</v>
      </c>
      <c r="B11" s="4">
        <v>2</v>
      </c>
      <c r="C11" s="4" t="s">
        <v>43</v>
      </c>
      <c r="D11" s="4" t="s">
        <v>41</v>
      </c>
      <c r="E11" s="4"/>
      <c r="F11" s="8" t="s">
        <v>37</v>
      </c>
      <c r="G11" s="4" t="s">
        <v>42</v>
      </c>
      <c r="H11" s="4" t="s">
        <v>33</v>
      </c>
      <c r="I11" s="4">
        <v>2</v>
      </c>
      <c r="J11" s="5">
        <v>116.24</v>
      </c>
      <c r="K11" s="5">
        <v>117.28</v>
      </c>
      <c r="L11" s="5"/>
      <c r="M11" s="5"/>
      <c r="N11" s="5"/>
      <c r="O11" s="5"/>
      <c r="P11" s="5"/>
      <c r="Q11" s="5"/>
      <c r="R11" s="5">
        <v>115.85</v>
      </c>
      <c r="S11" s="5">
        <v>117.23</v>
      </c>
      <c r="T11" s="5"/>
      <c r="U11" s="5"/>
      <c r="V11" s="5"/>
      <c r="W11" s="5"/>
      <c r="X11" s="5"/>
      <c r="Y11" s="5"/>
      <c r="Z11" s="6" t="str">
        <f>IF(AND(COUNT(J11:Q11)=2,COUNT(R11:Y11)=2),"Q","DNQ")</f>
        <v>Q</v>
      </c>
      <c r="AA11" s="7">
        <f>IF(Z11="Q",SUM(J11:Q11)+SUM(R11:Y11),Z11)</f>
        <v>466.59999999999997</v>
      </c>
      <c r="AB11" s="8">
        <f>IF($Z11="DNQ",$Z11,RANK($AA11,$AA$9:$AA$11,1))</f>
        <v>3</v>
      </c>
      <c r="AC11" s="8">
        <f>IF($Z11="DNQ",$Z11,RANK($AA11,$AA$8:$AA$53,1))</f>
        <v>18</v>
      </c>
    </row>
    <row r="12" spans="1:29" x14ac:dyDescent="0.25">
      <c r="A12" s="15">
        <v>19</v>
      </c>
      <c r="B12" s="15">
        <v>11</v>
      </c>
      <c r="C12" s="15" t="s">
        <v>44</v>
      </c>
      <c r="D12" s="15" t="s">
        <v>45</v>
      </c>
      <c r="E12" s="15"/>
      <c r="F12" s="19" t="s">
        <v>46</v>
      </c>
      <c r="G12" s="15" t="s">
        <v>47</v>
      </c>
      <c r="H12" s="15" t="s">
        <v>48</v>
      </c>
      <c r="I12" s="15">
        <v>1</v>
      </c>
      <c r="J12" s="16">
        <v>115.21</v>
      </c>
      <c r="K12" s="16">
        <v>114.49</v>
      </c>
      <c r="L12" s="16"/>
      <c r="M12" s="16"/>
      <c r="N12" s="16"/>
      <c r="O12" s="16"/>
      <c r="P12" s="16"/>
      <c r="Q12" s="16"/>
      <c r="R12" s="16">
        <v>117.45</v>
      </c>
      <c r="S12" s="16">
        <v>114.61</v>
      </c>
      <c r="T12" s="16"/>
      <c r="U12" s="16"/>
      <c r="V12" s="16"/>
      <c r="W12" s="16"/>
      <c r="X12" s="16"/>
      <c r="Y12" s="16"/>
      <c r="Z12" s="17" t="str">
        <f>IF(AND(COUNT(J12:Q12)=2,COUNT(R12:Y12)=2),"Q","DNQ")</f>
        <v>Q</v>
      </c>
      <c r="AA12" s="18">
        <f>IF(Z12="Q",SUM(J12:Q12)+SUM(R12:Y12),Z12)</f>
        <v>461.76</v>
      </c>
      <c r="AB12" s="19">
        <f>IF($Z12="DNQ",$Z12,RANK($AA12,$AA$12:$AA$19,1))</f>
        <v>1</v>
      </c>
      <c r="AC12" s="19">
        <f>IF($Z12="DNQ",$Z12,RANK($AA12,$AA$8:$AA$53,1))</f>
        <v>14</v>
      </c>
    </row>
    <row r="13" spans="1:29" x14ac:dyDescent="0.25">
      <c r="A13" s="15">
        <v>38</v>
      </c>
      <c r="B13" s="15">
        <v>10</v>
      </c>
      <c r="C13" s="15" t="s">
        <v>49</v>
      </c>
      <c r="D13" s="15" t="s">
        <v>50</v>
      </c>
      <c r="E13" s="15" t="s">
        <v>51</v>
      </c>
      <c r="F13" s="19" t="s">
        <v>46</v>
      </c>
      <c r="G13" s="15" t="s">
        <v>52</v>
      </c>
      <c r="H13" s="15" t="s">
        <v>53</v>
      </c>
      <c r="I13" s="15">
        <v>2</v>
      </c>
      <c r="J13" s="16">
        <v>119.29</v>
      </c>
      <c r="K13" s="16">
        <v>113.35</v>
      </c>
      <c r="L13" s="16"/>
      <c r="M13" s="16"/>
      <c r="N13" s="16"/>
      <c r="O13" s="16"/>
      <c r="P13" s="16"/>
      <c r="Q13" s="16"/>
      <c r="R13" s="16">
        <v>118.29</v>
      </c>
      <c r="S13" s="16">
        <v>112.8</v>
      </c>
      <c r="T13" s="16"/>
      <c r="U13" s="16"/>
      <c r="V13" s="16"/>
      <c r="W13" s="16"/>
      <c r="X13" s="16"/>
      <c r="Y13" s="16"/>
      <c r="Z13" s="17" t="str">
        <f>IF(AND(COUNT(J13:Q13)=2,COUNT(R13:Y13)=2),"Q","DNQ")</f>
        <v>Q</v>
      </c>
      <c r="AA13" s="18">
        <f>IF(Z13="Q",SUM(J13:Q13)+SUM(R13:Y13),Z13)</f>
        <v>463.73</v>
      </c>
      <c r="AB13" s="19">
        <f>IF($Z13="DNQ",$Z13,RANK($AA13,$AA$12:$AA$19,1))</f>
        <v>2</v>
      </c>
      <c r="AC13" s="19">
        <f>IF($Z13="DNQ",$Z13,RANK($AA13,$AA$8:$AA$53,1))</f>
        <v>16</v>
      </c>
    </row>
    <row r="14" spans="1:29" x14ac:dyDescent="0.25">
      <c r="A14" s="15">
        <v>7</v>
      </c>
      <c r="B14" s="15">
        <v>7</v>
      </c>
      <c r="C14" s="15" t="s">
        <v>54</v>
      </c>
      <c r="D14" s="15" t="s">
        <v>55</v>
      </c>
      <c r="E14" s="15" t="s">
        <v>36</v>
      </c>
      <c r="F14" s="19" t="s">
        <v>46</v>
      </c>
      <c r="G14" s="15" t="s">
        <v>56</v>
      </c>
      <c r="H14" s="15" t="s">
        <v>63</v>
      </c>
      <c r="I14" s="15">
        <v>1</v>
      </c>
      <c r="J14" s="16">
        <v>113.33</v>
      </c>
      <c r="K14" s="16">
        <v>118.44</v>
      </c>
      <c r="L14" s="16"/>
      <c r="M14" s="16"/>
      <c r="N14" s="16"/>
      <c r="O14" s="16"/>
      <c r="P14" s="16"/>
      <c r="Q14" s="16"/>
      <c r="R14" s="16">
        <v>112.55</v>
      </c>
      <c r="S14" s="16">
        <v>124.26</v>
      </c>
      <c r="T14" s="16"/>
      <c r="U14" s="16"/>
      <c r="V14" s="16"/>
      <c r="W14" s="16"/>
      <c r="X14" s="16"/>
      <c r="Y14" s="16"/>
      <c r="Z14" s="17" t="str">
        <f>IF(AND(COUNT(J14:Q14)=2,COUNT(R14:Y14)=2),"Q","DNQ")</f>
        <v>Q</v>
      </c>
      <c r="AA14" s="18">
        <f>IF(Z14="Q",SUM(J14:Q14)+SUM(R14:Y14),Z14)</f>
        <v>468.58</v>
      </c>
      <c r="AB14" s="19">
        <f>IF($Z14="DNQ",$Z14,RANK($AA14,$AA$12:$AA$19,1))</f>
        <v>3</v>
      </c>
      <c r="AC14" s="19">
        <f>IF($Z14="DNQ",$Z14,RANK($AA14,$AA$8:$AA$53,1))</f>
        <v>20</v>
      </c>
    </row>
    <row r="15" spans="1:29" x14ac:dyDescent="0.25">
      <c r="A15" s="15">
        <v>45</v>
      </c>
      <c r="B15" s="15">
        <v>6</v>
      </c>
      <c r="C15" s="15" t="s">
        <v>57</v>
      </c>
      <c r="D15" s="15" t="s">
        <v>58</v>
      </c>
      <c r="E15" s="15" t="s">
        <v>59</v>
      </c>
      <c r="F15" s="19" t="s">
        <v>46</v>
      </c>
      <c r="G15" s="15" t="s">
        <v>42</v>
      </c>
      <c r="H15" s="15" t="s">
        <v>33</v>
      </c>
      <c r="I15" s="15">
        <v>1</v>
      </c>
      <c r="J15" s="16">
        <v>123.28</v>
      </c>
      <c r="K15" s="16">
        <v>117.06</v>
      </c>
      <c r="L15" s="16"/>
      <c r="M15" s="16"/>
      <c r="N15" s="16"/>
      <c r="O15" s="16"/>
      <c r="P15" s="16"/>
      <c r="Q15" s="16"/>
      <c r="R15" s="16">
        <v>120.75</v>
      </c>
      <c r="S15" s="16">
        <v>116.11</v>
      </c>
      <c r="T15" s="16"/>
      <c r="U15" s="16"/>
      <c r="V15" s="16"/>
      <c r="W15" s="16"/>
      <c r="X15" s="16"/>
      <c r="Y15" s="16"/>
      <c r="Z15" s="17" t="str">
        <f>IF(AND(COUNT(J15:Q15)=2,COUNT(R15:Y15)=2),"Q","DNQ")</f>
        <v>Q</v>
      </c>
      <c r="AA15" s="18">
        <f>IF(Z15="Q",SUM(J15:Q15)+SUM(R15:Y15),Z15)</f>
        <v>477.20000000000005</v>
      </c>
      <c r="AB15" s="19">
        <f>IF($Z15="DNQ",$Z15,RANK($AA15,$AA$12:$AA$19,1))</f>
        <v>4</v>
      </c>
      <c r="AC15" s="19">
        <f>IF($Z15="DNQ",$Z15,RANK($AA15,$AA$8:$AA$53,1))</f>
        <v>26</v>
      </c>
    </row>
    <row r="16" spans="1:29" x14ac:dyDescent="0.25">
      <c r="A16" s="15">
        <v>11</v>
      </c>
      <c r="B16" s="15">
        <v>8</v>
      </c>
      <c r="C16" s="15" t="s">
        <v>43</v>
      </c>
      <c r="D16" s="15" t="s">
        <v>60</v>
      </c>
      <c r="E16" s="15" t="s">
        <v>61</v>
      </c>
      <c r="F16" s="19" t="s">
        <v>46</v>
      </c>
      <c r="G16" s="15" t="s">
        <v>62</v>
      </c>
      <c r="H16" s="15" t="s">
        <v>63</v>
      </c>
      <c r="I16" s="15">
        <v>3</v>
      </c>
      <c r="J16" s="16">
        <v>127.92</v>
      </c>
      <c r="K16" s="16">
        <v>124.68</v>
      </c>
      <c r="L16" s="16"/>
      <c r="M16" s="16"/>
      <c r="N16" s="16"/>
      <c r="O16" s="16"/>
      <c r="P16" s="16"/>
      <c r="Q16" s="16"/>
      <c r="R16" s="16">
        <v>131.72999999999999</v>
      </c>
      <c r="S16" s="16">
        <v>128.16999999999999</v>
      </c>
      <c r="T16" s="16"/>
      <c r="U16" s="16"/>
      <c r="V16" s="16"/>
      <c r="W16" s="16"/>
      <c r="X16" s="16"/>
      <c r="Y16" s="16"/>
      <c r="Z16" s="17" t="str">
        <f>IF(AND(COUNT(J16:Q16)=2,COUNT(R16:Y16)=2),"Q","DNQ")</f>
        <v>Q</v>
      </c>
      <c r="AA16" s="18">
        <f>IF(Z16="Q",SUM(J16:Q16)+SUM(R16:Y16),Z16)</f>
        <v>512.5</v>
      </c>
      <c r="AB16" s="19">
        <f>IF($Z16="DNQ",$Z16,RANK($AA16,$AA$12:$AA$19,1))</f>
        <v>5</v>
      </c>
      <c r="AC16" s="19">
        <f>IF($Z16="DNQ",$Z16,RANK($AA16,$AA$8:$AA$53,1))</f>
        <v>33</v>
      </c>
    </row>
    <row r="17" spans="1:29" x14ac:dyDescent="0.25">
      <c r="A17" s="15">
        <v>12</v>
      </c>
      <c r="B17" s="15">
        <v>12</v>
      </c>
      <c r="C17" s="15" t="s">
        <v>67</v>
      </c>
      <c r="D17" s="15" t="s">
        <v>68</v>
      </c>
      <c r="E17" s="15" t="s">
        <v>61</v>
      </c>
      <c r="F17" s="19" t="s">
        <v>46</v>
      </c>
      <c r="G17" s="15" t="s">
        <v>62</v>
      </c>
      <c r="H17" s="15" t="s">
        <v>63</v>
      </c>
      <c r="I17" s="15">
        <v>3</v>
      </c>
      <c r="J17" s="16">
        <v>127.47</v>
      </c>
      <c r="K17" s="16">
        <v>144.04</v>
      </c>
      <c r="L17" s="16"/>
      <c r="M17" s="16"/>
      <c r="N17" s="16"/>
      <c r="O17" s="16"/>
      <c r="P17" s="16"/>
      <c r="Q17" s="16"/>
      <c r="R17" s="16">
        <v>133.6</v>
      </c>
      <c r="S17" s="16">
        <v>129.11000000000001</v>
      </c>
      <c r="T17" s="16"/>
      <c r="U17" s="16"/>
      <c r="V17" s="16"/>
      <c r="W17" s="16"/>
      <c r="X17" s="16"/>
      <c r="Y17" s="16"/>
      <c r="Z17" s="17" t="str">
        <f>IF(AND(COUNT(J17:Q17)=2,COUNT(R17:Y17)=2),"Q","DNQ")</f>
        <v>Q</v>
      </c>
      <c r="AA17" s="18">
        <f>IF(Z17="Q",SUM(J17:Q17)+SUM(R17:Y17),Z17)</f>
        <v>534.22</v>
      </c>
      <c r="AB17" s="19">
        <f>IF($Z17="DNQ",$Z17,RANK($AA17,$AA$12:$AA$19,1))</f>
        <v>6</v>
      </c>
      <c r="AC17" s="19">
        <f>IF($Z17="DNQ",$Z17,RANK($AA17,$AA$8:$AA$53,1))</f>
        <v>37</v>
      </c>
    </row>
    <row r="18" spans="1:29" x14ac:dyDescent="0.25">
      <c r="A18" s="15">
        <v>10</v>
      </c>
      <c r="B18" s="15">
        <v>5</v>
      </c>
      <c r="C18" s="15" t="s">
        <v>64</v>
      </c>
      <c r="D18" s="15" t="s">
        <v>65</v>
      </c>
      <c r="E18" s="15" t="s">
        <v>66</v>
      </c>
      <c r="F18" s="19" t="s">
        <v>46</v>
      </c>
      <c r="G18" s="15" t="s">
        <v>62</v>
      </c>
      <c r="H18" s="15" t="s">
        <v>63</v>
      </c>
      <c r="I18" s="15">
        <v>3</v>
      </c>
      <c r="J18" s="16">
        <v>142.68</v>
      </c>
      <c r="K18" s="16">
        <v>132.18</v>
      </c>
      <c r="L18" s="16"/>
      <c r="M18" s="16"/>
      <c r="N18" s="16"/>
      <c r="O18" s="16"/>
      <c r="P18" s="16"/>
      <c r="Q18" s="16"/>
      <c r="R18" s="16">
        <v>131.97999999999999</v>
      </c>
      <c r="S18" s="16">
        <v>131.41</v>
      </c>
      <c r="T18" s="16"/>
      <c r="U18" s="16"/>
      <c r="V18" s="16"/>
      <c r="W18" s="16"/>
      <c r="X18" s="16"/>
      <c r="Y18" s="16"/>
      <c r="Z18" s="17" t="str">
        <f>IF(AND(COUNT(J18:Q18)=2,COUNT(R18:Y18)=2),"Q","DNQ")</f>
        <v>Q</v>
      </c>
      <c r="AA18" s="18">
        <f>IF(Z18="Q",SUM(J18:Q18)+SUM(R18:Y18),Z18)</f>
        <v>538.25</v>
      </c>
      <c r="AB18" s="19">
        <f>IF($Z18="DNQ",$Z18,RANK($AA18,$AA$12:$AA$19,1))</f>
        <v>7</v>
      </c>
      <c r="AC18" s="19">
        <f>IF($Z18="DNQ",$Z18,RANK($AA18,$AA$8:$AA$53,1))</f>
        <v>38</v>
      </c>
    </row>
    <row r="19" spans="1:29" x14ac:dyDescent="0.25">
      <c r="A19" s="15">
        <v>41</v>
      </c>
      <c r="B19" s="15">
        <v>9</v>
      </c>
      <c r="C19" s="15" t="s">
        <v>28</v>
      </c>
      <c r="D19" s="15" t="s">
        <v>69</v>
      </c>
      <c r="E19" s="15" t="s">
        <v>36</v>
      </c>
      <c r="F19" s="19" t="s">
        <v>46</v>
      </c>
      <c r="G19" s="15" t="s">
        <v>70</v>
      </c>
      <c r="H19" s="15" t="s">
        <v>71</v>
      </c>
      <c r="I19" s="15">
        <v>2</v>
      </c>
      <c r="J19" s="16">
        <v>134.58000000000001</v>
      </c>
      <c r="K19" s="16"/>
      <c r="L19" s="16"/>
      <c r="M19" s="16"/>
      <c r="N19" s="16"/>
      <c r="O19" s="16"/>
      <c r="P19" s="16"/>
      <c r="Q19" s="16"/>
      <c r="R19" s="16">
        <v>137.68</v>
      </c>
      <c r="S19" s="16">
        <v>134.53</v>
      </c>
      <c r="T19" s="16"/>
      <c r="U19" s="16"/>
      <c r="V19" s="16"/>
      <c r="W19" s="16"/>
      <c r="X19" s="16"/>
      <c r="Y19" s="16"/>
      <c r="Z19" s="17" t="str">
        <f>IF(AND(COUNT(J19:Q19)=2,COUNT(R19:Y19)=2),"Q","DNQ")</f>
        <v>DNQ</v>
      </c>
      <c r="AA19" s="18" t="str">
        <f>IF(Z19="Q",SUM(J19:Q19)+SUM(R19:Y19),Z19)</f>
        <v>DNQ</v>
      </c>
      <c r="AB19" s="19" t="str">
        <f>IF($Z19="DNQ",$Z19,RANK($AA19,$AA$12:$AA$19,1))</f>
        <v>DNQ</v>
      </c>
      <c r="AC19" s="19" t="str">
        <f>IF($Z19="DNQ",$Z19,RANK($AA19,$AA$8:$AA$53,1))</f>
        <v>DNQ</v>
      </c>
    </row>
    <row r="20" spans="1:29" x14ac:dyDescent="0.25">
      <c r="A20" s="4">
        <v>25</v>
      </c>
      <c r="B20" s="4">
        <v>21</v>
      </c>
      <c r="C20" s="4" t="s">
        <v>72</v>
      </c>
      <c r="D20" s="4" t="s">
        <v>73</v>
      </c>
      <c r="E20" s="4" t="s">
        <v>74</v>
      </c>
      <c r="F20" s="8" t="s">
        <v>75</v>
      </c>
      <c r="G20" s="4" t="s">
        <v>76</v>
      </c>
      <c r="H20" s="4" t="s">
        <v>77</v>
      </c>
      <c r="I20" s="4">
        <v>1</v>
      </c>
      <c r="J20" s="5">
        <v>115.41</v>
      </c>
      <c r="K20" s="5">
        <v>114.72</v>
      </c>
      <c r="L20" s="5"/>
      <c r="M20" s="5"/>
      <c r="N20" s="5"/>
      <c r="O20" s="5"/>
      <c r="P20" s="5"/>
      <c r="Q20" s="5"/>
      <c r="R20" s="5">
        <v>114.13</v>
      </c>
      <c r="S20" s="5">
        <v>115.46</v>
      </c>
      <c r="T20" s="5"/>
      <c r="U20" s="5"/>
      <c r="V20" s="5"/>
      <c r="W20" s="5"/>
      <c r="X20" s="5"/>
      <c r="Y20" s="5"/>
      <c r="Z20" s="6" t="str">
        <f>IF(AND(COUNT(J20:Q20)=2,COUNT(R20:Y20)=2),"Q","DNQ")</f>
        <v>Q</v>
      </c>
      <c r="AA20" s="7">
        <f>IF(Z20="Q",SUM(J20:Q20)+SUM(R20:Y20),Z20)</f>
        <v>459.71999999999997</v>
      </c>
      <c r="AB20" s="8">
        <f>IF($Z20="DNQ",$Z20,RANK($AA20,$AA$20:$AA$30,1))</f>
        <v>1</v>
      </c>
      <c r="AC20" s="8">
        <f>IF($Z20="DNQ",$Z20,RANK($AA20,$AA$8:$AA$53,1))</f>
        <v>11</v>
      </c>
    </row>
    <row r="21" spans="1:29" x14ac:dyDescent="0.25">
      <c r="A21" s="4">
        <v>14</v>
      </c>
      <c r="B21" s="4">
        <v>16</v>
      </c>
      <c r="C21" s="4" t="s">
        <v>78</v>
      </c>
      <c r="D21" s="4" t="s">
        <v>79</v>
      </c>
      <c r="E21" s="4" t="s">
        <v>80</v>
      </c>
      <c r="F21" s="8" t="s">
        <v>75</v>
      </c>
      <c r="G21" s="4" t="s">
        <v>81</v>
      </c>
      <c r="H21" s="4" t="s">
        <v>33</v>
      </c>
      <c r="I21" s="4">
        <v>1</v>
      </c>
      <c r="J21" s="5">
        <v>116.81</v>
      </c>
      <c r="K21" s="5">
        <v>117.06</v>
      </c>
      <c r="L21" s="5"/>
      <c r="M21" s="5"/>
      <c r="N21" s="5"/>
      <c r="O21" s="5"/>
      <c r="P21" s="5"/>
      <c r="Q21" s="5"/>
      <c r="R21" s="5">
        <v>113.13</v>
      </c>
      <c r="S21" s="5">
        <v>113.72</v>
      </c>
      <c r="T21" s="5"/>
      <c r="U21" s="5"/>
      <c r="V21" s="5"/>
      <c r="W21" s="5"/>
      <c r="X21" s="5"/>
      <c r="Y21" s="5"/>
      <c r="Z21" s="6" t="str">
        <f>IF(AND(COUNT(J21:Q21)=2,COUNT(R21:Y21)=2),"Q","DNQ")</f>
        <v>Q</v>
      </c>
      <c r="AA21" s="7">
        <f>IF(Z21="Q",SUM(J21:Q21)+SUM(R21:Y21),Z21)</f>
        <v>460.72</v>
      </c>
      <c r="AB21" s="8">
        <f>IF($Z21="DNQ",$Z21,RANK($AA21,$AA$20:$AA$30,1))</f>
        <v>2</v>
      </c>
      <c r="AC21" s="8">
        <f>IF($Z21="DNQ",$Z21,RANK($AA21,$AA$8:$AA$53,1))</f>
        <v>12</v>
      </c>
    </row>
    <row r="22" spans="1:29" x14ac:dyDescent="0.25">
      <c r="A22" s="4">
        <v>24</v>
      </c>
      <c r="B22" s="4">
        <v>22</v>
      </c>
      <c r="C22" s="4" t="s">
        <v>82</v>
      </c>
      <c r="D22" s="4" t="s">
        <v>83</v>
      </c>
      <c r="E22" s="4" t="s">
        <v>74</v>
      </c>
      <c r="F22" s="8" t="s">
        <v>75</v>
      </c>
      <c r="G22" s="4" t="s">
        <v>84</v>
      </c>
      <c r="H22" s="4" t="s">
        <v>33</v>
      </c>
      <c r="I22" s="4">
        <v>2</v>
      </c>
      <c r="J22" s="5">
        <v>119.39</v>
      </c>
      <c r="K22" s="5">
        <v>118.69</v>
      </c>
      <c r="L22" s="5"/>
      <c r="M22" s="5"/>
      <c r="N22" s="5"/>
      <c r="O22" s="5"/>
      <c r="P22" s="5"/>
      <c r="Q22" s="5"/>
      <c r="R22" s="5">
        <v>117.28</v>
      </c>
      <c r="S22" s="5">
        <v>116.86</v>
      </c>
      <c r="T22" s="5"/>
      <c r="U22" s="5"/>
      <c r="V22" s="5"/>
      <c r="W22" s="5"/>
      <c r="X22" s="5"/>
      <c r="Y22" s="5"/>
      <c r="Z22" s="6" t="str">
        <f>IF(AND(COUNT(J22:Q22)=2,COUNT(R22:Y22)=2),"Q","DNQ")</f>
        <v>Q</v>
      </c>
      <c r="AA22" s="7">
        <f>IF(Z22="Q",SUM(J22:Q22)+SUM(R22:Y22),Z22)</f>
        <v>472.21999999999997</v>
      </c>
      <c r="AB22" s="8">
        <f>IF($Z22="DNQ",$Z22,RANK($AA22,$AA$20:$AA$30,1))</f>
        <v>3</v>
      </c>
      <c r="AC22" s="8">
        <f>IF($Z22="DNQ",$Z22,RANK($AA22,$AA$8:$AA$53,1))</f>
        <v>23</v>
      </c>
    </row>
    <row r="23" spans="1:29" x14ac:dyDescent="0.25">
      <c r="A23" s="4">
        <v>23</v>
      </c>
      <c r="B23" s="4">
        <v>14</v>
      </c>
      <c r="C23" s="4" t="s">
        <v>85</v>
      </c>
      <c r="D23" s="4" t="s">
        <v>86</v>
      </c>
      <c r="E23" s="4" t="s">
        <v>61</v>
      </c>
      <c r="F23" s="8" t="s">
        <v>75</v>
      </c>
      <c r="G23" s="4" t="s">
        <v>84</v>
      </c>
      <c r="H23" s="4" t="s">
        <v>33</v>
      </c>
      <c r="I23" s="4">
        <v>2</v>
      </c>
      <c r="J23" s="5">
        <v>119.51</v>
      </c>
      <c r="K23" s="5">
        <v>118.9</v>
      </c>
      <c r="L23" s="5"/>
      <c r="M23" s="5"/>
      <c r="N23" s="5"/>
      <c r="O23" s="5"/>
      <c r="P23" s="5"/>
      <c r="Q23" s="5"/>
      <c r="R23" s="5">
        <v>116.7</v>
      </c>
      <c r="S23" s="5">
        <v>118.31</v>
      </c>
      <c r="T23" s="5"/>
      <c r="U23" s="5"/>
      <c r="V23" s="5"/>
      <c r="W23" s="5"/>
      <c r="X23" s="5"/>
      <c r="Y23" s="5"/>
      <c r="Z23" s="6" t="str">
        <f>IF(AND(COUNT(J23:Q23)=2,COUNT(R23:Y23)=2),"Q","DNQ")</f>
        <v>Q</v>
      </c>
      <c r="AA23" s="7">
        <f>IF(Z23="Q",SUM(J23:Q23)+SUM(R23:Y23),Z23)</f>
        <v>473.42</v>
      </c>
      <c r="AB23" s="8">
        <f>IF($Z23="DNQ",$Z23,RANK($AA23,$AA$20:$AA$30,1))</f>
        <v>4</v>
      </c>
      <c r="AC23" s="8">
        <f>IF($Z23="DNQ",$Z23,RANK($AA23,$AA$8:$AA$53,1))</f>
        <v>24</v>
      </c>
    </row>
    <row r="24" spans="1:29" x14ac:dyDescent="0.25">
      <c r="A24" s="4">
        <v>15</v>
      </c>
      <c r="B24" s="4">
        <v>19</v>
      </c>
      <c r="C24" s="4" t="s">
        <v>49</v>
      </c>
      <c r="D24" s="4" t="s">
        <v>87</v>
      </c>
      <c r="E24" s="4" t="s">
        <v>59</v>
      </c>
      <c r="F24" s="8" t="s">
        <v>75</v>
      </c>
      <c r="G24" s="4" t="s">
        <v>88</v>
      </c>
      <c r="H24" s="4" t="s">
        <v>33</v>
      </c>
      <c r="I24" s="4">
        <v>2</v>
      </c>
      <c r="J24" s="5">
        <v>121.04</v>
      </c>
      <c r="K24" s="5">
        <v>118.7</v>
      </c>
      <c r="L24" s="5"/>
      <c r="M24" s="5"/>
      <c r="N24" s="5"/>
      <c r="O24" s="5"/>
      <c r="P24" s="5"/>
      <c r="Q24" s="5"/>
      <c r="R24" s="5">
        <v>117.58</v>
      </c>
      <c r="S24" s="5">
        <v>118.31</v>
      </c>
      <c r="T24" s="5"/>
      <c r="U24" s="5"/>
      <c r="V24" s="5"/>
      <c r="W24" s="5"/>
      <c r="X24" s="5"/>
      <c r="Y24" s="5"/>
      <c r="Z24" s="6" t="str">
        <f>IF(AND(COUNT(J24:Q24)=2,COUNT(R24:Y24)=2),"Q","DNQ")</f>
        <v>Q</v>
      </c>
      <c r="AA24" s="7">
        <f>IF(Z24="Q",SUM(J24:Q24)+SUM(R24:Y24),Z24)</f>
        <v>475.63</v>
      </c>
      <c r="AB24" s="8">
        <f>IF($Z24="DNQ",$Z24,RANK($AA24,$AA$20:$AA$30,1))</f>
        <v>5</v>
      </c>
      <c r="AC24" s="8">
        <f>IF($Z24="DNQ",$Z24,RANK($AA24,$AA$8:$AA$53,1))</f>
        <v>25</v>
      </c>
    </row>
    <row r="25" spans="1:29" x14ac:dyDescent="0.25">
      <c r="A25" s="4">
        <v>4</v>
      </c>
      <c r="B25" s="4">
        <v>15</v>
      </c>
      <c r="C25" s="4" t="s">
        <v>89</v>
      </c>
      <c r="D25" s="4" t="s">
        <v>90</v>
      </c>
      <c r="E25" s="4" t="s">
        <v>61</v>
      </c>
      <c r="F25" s="8" t="s">
        <v>75</v>
      </c>
      <c r="G25" s="4" t="s">
        <v>91</v>
      </c>
      <c r="H25" s="4" t="s">
        <v>92</v>
      </c>
      <c r="I25" s="4">
        <v>2</v>
      </c>
      <c r="J25" s="5">
        <v>124.21</v>
      </c>
      <c r="K25" s="5">
        <v>116.75</v>
      </c>
      <c r="L25" s="5"/>
      <c r="M25" s="5"/>
      <c r="N25" s="5"/>
      <c r="O25" s="5"/>
      <c r="P25" s="5"/>
      <c r="Q25" s="5"/>
      <c r="R25" s="5">
        <v>119.42</v>
      </c>
      <c r="S25" s="5">
        <v>117.06</v>
      </c>
      <c r="T25" s="5"/>
      <c r="U25" s="5"/>
      <c r="V25" s="5"/>
      <c r="W25" s="5"/>
      <c r="X25" s="5"/>
      <c r="Y25" s="5"/>
      <c r="Z25" s="6" t="str">
        <f>IF(AND(COUNT(J25:Q25)=2,COUNT(R25:Y25)=2),"Q","DNQ")</f>
        <v>Q</v>
      </c>
      <c r="AA25" s="7">
        <f>IF(Z25="Q",SUM(J25:Q25)+SUM(R25:Y25),Z25)</f>
        <v>477.44</v>
      </c>
      <c r="AB25" s="8">
        <f>IF($Z25="DNQ",$Z25,RANK($AA25,$AA$20:$AA$30,1))</f>
        <v>6</v>
      </c>
      <c r="AC25" s="8">
        <f>IF($Z25="DNQ",$Z25,RANK($AA25,$AA$8:$AA$53,1))</f>
        <v>27</v>
      </c>
    </row>
    <row r="26" spans="1:29" x14ac:dyDescent="0.25">
      <c r="A26" s="4">
        <v>8</v>
      </c>
      <c r="B26" s="4">
        <v>20</v>
      </c>
      <c r="C26" s="4" t="s">
        <v>93</v>
      </c>
      <c r="D26" s="4" t="s">
        <v>94</v>
      </c>
      <c r="E26" s="4" t="s">
        <v>80</v>
      </c>
      <c r="F26" s="8" t="s">
        <v>75</v>
      </c>
      <c r="G26" s="4" t="s">
        <v>95</v>
      </c>
      <c r="H26" s="4" t="s">
        <v>63</v>
      </c>
      <c r="I26" s="4">
        <v>1</v>
      </c>
      <c r="J26" s="5">
        <v>130.19</v>
      </c>
      <c r="K26" s="5">
        <v>117.81</v>
      </c>
      <c r="L26" s="5"/>
      <c r="M26" s="5"/>
      <c r="N26" s="5"/>
      <c r="O26" s="5"/>
      <c r="P26" s="5"/>
      <c r="Q26" s="5"/>
      <c r="R26" s="5">
        <v>116.64</v>
      </c>
      <c r="S26" s="5">
        <v>115.55</v>
      </c>
      <c r="T26" s="5"/>
      <c r="U26" s="5"/>
      <c r="V26" s="5"/>
      <c r="W26" s="5"/>
      <c r="X26" s="5"/>
      <c r="Y26" s="5"/>
      <c r="Z26" s="6" t="str">
        <f>IF(AND(COUNT(J26:Q26)=2,COUNT(R26:Y26)=2),"Q","DNQ")</f>
        <v>Q</v>
      </c>
      <c r="AA26" s="7">
        <f>IF(Z26="Q",SUM(J26:Q26)+SUM(R26:Y26),Z26)</f>
        <v>480.19</v>
      </c>
      <c r="AB26" s="8">
        <f>IF($Z26="DNQ",$Z26,RANK($AA26,$AA$20:$AA$30,1))</f>
        <v>7</v>
      </c>
      <c r="AC26" s="8">
        <f>IF($Z26="DNQ",$Z26,RANK($AA26,$AA$8:$AA$53,1))</f>
        <v>28</v>
      </c>
    </row>
    <row r="27" spans="1:29" x14ac:dyDescent="0.25">
      <c r="A27" s="4">
        <v>34</v>
      </c>
      <c r="B27" s="4">
        <v>18</v>
      </c>
      <c r="C27" s="4" t="s">
        <v>96</v>
      </c>
      <c r="D27" s="4" t="s">
        <v>97</v>
      </c>
      <c r="E27" s="4" t="s">
        <v>98</v>
      </c>
      <c r="F27" s="8" t="s">
        <v>75</v>
      </c>
      <c r="G27" s="4" t="s">
        <v>81</v>
      </c>
      <c r="H27" s="4" t="s">
        <v>63</v>
      </c>
      <c r="I27" s="4">
        <v>2</v>
      </c>
      <c r="J27" s="5">
        <v>120.32</v>
      </c>
      <c r="K27" s="5">
        <v>119.93</v>
      </c>
      <c r="L27" s="5"/>
      <c r="M27" s="5"/>
      <c r="N27" s="5"/>
      <c r="O27" s="5"/>
      <c r="P27" s="5"/>
      <c r="Q27" s="5"/>
      <c r="R27" s="5">
        <v>122.41</v>
      </c>
      <c r="S27" s="5">
        <v>119.26</v>
      </c>
      <c r="T27" s="5"/>
      <c r="U27" s="5"/>
      <c r="V27" s="5"/>
      <c r="W27" s="5"/>
      <c r="X27" s="5"/>
      <c r="Y27" s="5"/>
      <c r="Z27" s="6" t="str">
        <f>IF(AND(COUNT(J27:Q27)=2,COUNT(R27:Y27)=2),"Q","DNQ")</f>
        <v>Q</v>
      </c>
      <c r="AA27" s="7">
        <f>IF(Z27="Q",SUM(J27:Q27)+SUM(R27:Y27),Z27)</f>
        <v>481.92</v>
      </c>
      <c r="AB27" s="8">
        <f>IF($Z27="DNQ",$Z27,RANK($AA27,$AA$20:$AA$30,1))</f>
        <v>8</v>
      </c>
      <c r="AC27" s="8">
        <f>IF($Z27="DNQ",$Z27,RANK($AA27,$AA$8:$AA$53,1))</f>
        <v>29</v>
      </c>
    </row>
    <row r="28" spans="1:29" x14ac:dyDescent="0.25">
      <c r="A28" s="4">
        <v>36</v>
      </c>
      <c r="B28" s="4">
        <v>13</v>
      </c>
      <c r="C28" s="4" t="s">
        <v>99</v>
      </c>
      <c r="D28" s="4" t="s">
        <v>100</v>
      </c>
      <c r="E28" s="4" t="s">
        <v>61</v>
      </c>
      <c r="F28" s="8" t="s">
        <v>75</v>
      </c>
      <c r="G28" s="4" t="s">
        <v>101</v>
      </c>
      <c r="H28" s="4" t="s">
        <v>102</v>
      </c>
      <c r="I28" s="4">
        <v>2</v>
      </c>
      <c r="J28" s="5">
        <v>122.41</v>
      </c>
      <c r="K28" s="5">
        <v>134.36000000000001</v>
      </c>
      <c r="L28" s="5"/>
      <c r="M28" s="5"/>
      <c r="N28" s="5"/>
      <c r="O28" s="5"/>
      <c r="P28" s="5"/>
      <c r="Q28" s="5"/>
      <c r="R28" s="5">
        <v>124.11</v>
      </c>
      <c r="S28" s="5">
        <v>125.58</v>
      </c>
      <c r="T28" s="5"/>
      <c r="U28" s="5"/>
      <c r="V28" s="5"/>
      <c r="W28" s="5"/>
      <c r="X28" s="5"/>
      <c r="Y28" s="5"/>
      <c r="Z28" s="6" t="str">
        <f>IF(AND(COUNT(J28:Q28)=2,COUNT(R28:Y28)=2),"Q","DNQ")</f>
        <v>Q</v>
      </c>
      <c r="AA28" s="7">
        <f>IF(Z28="Q",SUM(J28:Q28)+SUM(R28:Y28),Z28)</f>
        <v>506.46</v>
      </c>
      <c r="AB28" s="8">
        <f>IF($Z28="DNQ",$Z28,RANK($AA28,$AA$20:$AA$30,1))</f>
        <v>9</v>
      </c>
      <c r="AC28" s="8">
        <f>IF($Z28="DNQ",$Z28,RANK($AA28,$AA$8:$AA$53,1))</f>
        <v>31</v>
      </c>
    </row>
    <row r="29" spans="1:29" x14ac:dyDescent="0.25">
      <c r="A29" s="4">
        <v>16</v>
      </c>
      <c r="B29" s="4">
        <v>23</v>
      </c>
      <c r="C29" s="4" t="s">
        <v>44</v>
      </c>
      <c r="D29" s="4" t="s">
        <v>103</v>
      </c>
      <c r="E29" s="4" t="s">
        <v>59</v>
      </c>
      <c r="F29" s="8" t="s">
        <v>75</v>
      </c>
      <c r="G29" s="4" t="s">
        <v>88</v>
      </c>
      <c r="H29" s="4" t="s">
        <v>33</v>
      </c>
      <c r="I29" s="4">
        <v>2</v>
      </c>
      <c r="J29" s="5">
        <v>122.85</v>
      </c>
      <c r="K29" s="5">
        <v>126.83</v>
      </c>
      <c r="L29" s="5"/>
      <c r="M29" s="5"/>
      <c r="N29" s="5"/>
      <c r="O29" s="5"/>
      <c r="P29" s="5"/>
      <c r="Q29" s="5"/>
      <c r="R29" s="5">
        <v>134.63999999999999</v>
      </c>
      <c r="S29" s="5">
        <v>123.29</v>
      </c>
      <c r="T29" s="5"/>
      <c r="U29" s="5"/>
      <c r="V29" s="5"/>
      <c r="W29" s="5"/>
      <c r="X29" s="5"/>
      <c r="Y29" s="5"/>
      <c r="Z29" s="6" t="str">
        <f>IF(AND(COUNT(J29:Q29)=2,COUNT(R29:Y29)=2),"Q","DNQ")</f>
        <v>Q</v>
      </c>
      <c r="AA29" s="7">
        <f>IF(Z29="Q",SUM(J29:Q29)+SUM(R29:Y29),Z29)</f>
        <v>507.61</v>
      </c>
      <c r="AB29" s="8">
        <f>IF($Z29="DNQ",$Z29,RANK($AA29,$AA$20:$AA$30,1))</f>
        <v>10</v>
      </c>
      <c r="AC29" s="8">
        <f>IF($Z29="DNQ",$Z29,RANK($AA29,$AA$8:$AA$53,1))</f>
        <v>32</v>
      </c>
    </row>
    <row r="30" spans="1:29" x14ac:dyDescent="0.25">
      <c r="A30" s="4">
        <v>44</v>
      </c>
      <c r="B30" s="4">
        <v>17</v>
      </c>
      <c r="C30" s="4" t="s">
        <v>104</v>
      </c>
      <c r="D30" s="4" t="s">
        <v>97</v>
      </c>
      <c r="E30" s="4" t="s">
        <v>98</v>
      </c>
      <c r="F30" s="8" t="s">
        <v>75</v>
      </c>
      <c r="G30" s="4" t="s">
        <v>52</v>
      </c>
      <c r="H30" s="4" t="s">
        <v>33</v>
      </c>
      <c r="I30" s="4">
        <v>1</v>
      </c>
      <c r="J30" s="5">
        <v>129.11000000000001</v>
      </c>
      <c r="K30" s="5">
        <v>130.72999999999999</v>
      </c>
      <c r="L30" s="5"/>
      <c r="M30" s="5"/>
      <c r="N30" s="5"/>
      <c r="O30" s="5"/>
      <c r="P30" s="5"/>
      <c r="Q30" s="5"/>
      <c r="R30" s="5">
        <v>129.15</v>
      </c>
      <c r="S30" s="5">
        <v>135.65</v>
      </c>
      <c r="T30" s="5"/>
      <c r="U30" s="5"/>
      <c r="V30" s="5"/>
      <c r="W30" s="5"/>
      <c r="X30" s="5"/>
      <c r="Y30" s="5"/>
      <c r="Z30" s="6" t="str">
        <f>IF(AND(COUNT(J30:Q30)=2,COUNT(R30:Y30)=2),"Q","DNQ")</f>
        <v>Q</v>
      </c>
      <c r="AA30" s="7">
        <f>IF(Z30="Q",SUM(J30:Q30)+SUM(R30:Y30),Z30)</f>
        <v>524.6400000000001</v>
      </c>
      <c r="AB30" s="8">
        <f>IF($Z30="DNQ",$Z30,RANK($AA30,$AA$20:$AA$30,1))</f>
        <v>11</v>
      </c>
      <c r="AC30" s="8">
        <f>IF($Z30="DNQ",$Z30,RANK($AA30,$AA$8:$AA$53,1))</f>
        <v>35</v>
      </c>
    </row>
    <row r="31" spans="1:29" x14ac:dyDescent="0.25">
      <c r="A31" s="15">
        <v>3</v>
      </c>
      <c r="B31" s="15">
        <v>27</v>
      </c>
      <c r="C31" s="15" t="s">
        <v>105</v>
      </c>
      <c r="D31" s="15" t="s">
        <v>35</v>
      </c>
      <c r="E31" s="15" t="s">
        <v>36</v>
      </c>
      <c r="F31" s="19" t="s">
        <v>106</v>
      </c>
      <c r="G31" s="15" t="s">
        <v>38</v>
      </c>
      <c r="H31" s="15" t="s">
        <v>39</v>
      </c>
      <c r="I31" s="15">
        <v>2</v>
      </c>
      <c r="J31" s="16">
        <v>115.07</v>
      </c>
      <c r="K31" s="16">
        <v>113.02</v>
      </c>
      <c r="L31" s="16"/>
      <c r="M31" s="16"/>
      <c r="N31" s="16"/>
      <c r="O31" s="16"/>
      <c r="P31" s="16"/>
      <c r="Q31" s="16"/>
      <c r="R31" s="16">
        <v>115.64</v>
      </c>
      <c r="S31" s="16">
        <v>113.83</v>
      </c>
      <c r="T31" s="16"/>
      <c r="U31" s="16"/>
      <c r="V31" s="16"/>
      <c r="W31" s="16"/>
      <c r="X31" s="16"/>
      <c r="Y31" s="16"/>
      <c r="Z31" s="17" t="str">
        <f>IF(AND(COUNT(J31:Q31)=2,COUNT(R31:Y31)=2),"Q","DNQ")</f>
        <v>Q</v>
      </c>
      <c r="AA31" s="18">
        <f>IF(Z31="Q",SUM(J31:Q31)+SUM(R31:Y31),Z31)</f>
        <v>457.55999999999995</v>
      </c>
      <c r="AB31" s="19">
        <f>IF($Z31="DNQ",$Z31,RANK($AA31,$AA$31:$AA$36,1))</f>
        <v>1</v>
      </c>
      <c r="AC31" s="19">
        <f>IF($Z31="DNQ",$Z31,RANK($AA31,$AA$8:$AA$53,1))</f>
        <v>10</v>
      </c>
    </row>
    <row r="32" spans="1:29" x14ac:dyDescent="0.25">
      <c r="A32" s="15">
        <v>17</v>
      </c>
      <c r="B32" s="15">
        <v>25</v>
      </c>
      <c r="C32" s="15" t="s">
        <v>107</v>
      </c>
      <c r="D32" s="15" t="s">
        <v>108</v>
      </c>
      <c r="E32" s="15" t="s">
        <v>80</v>
      </c>
      <c r="F32" s="19" t="s">
        <v>106</v>
      </c>
      <c r="G32" s="15" t="s">
        <v>109</v>
      </c>
      <c r="H32" s="15" t="s">
        <v>110</v>
      </c>
      <c r="I32" s="15">
        <v>1</v>
      </c>
      <c r="J32" s="16">
        <v>114.57</v>
      </c>
      <c r="K32" s="16">
        <v>114.91</v>
      </c>
      <c r="L32" s="16"/>
      <c r="M32" s="16"/>
      <c r="N32" s="16"/>
      <c r="O32" s="16"/>
      <c r="P32" s="16"/>
      <c r="Q32" s="16"/>
      <c r="R32" s="16">
        <v>119.7</v>
      </c>
      <c r="S32" s="16">
        <v>111.91</v>
      </c>
      <c r="T32" s="16"/>
      <c r="U32" s="16"/>
      <c r="V32" s="16"/>
      <c r="W32" s="16"/>
      <c r="X32" s="16"/>
      <c r="Y32" s="16"/>
      <c r="Z32" s="17" t="str">
        <f>IF(AND(COUNT(J32:Q32)=2,COUNT(R32:Y32)=2),"Q","DNQ")</f>
        <v>Q</v>
      </c>
      <c r="AA32" s="18">
        <f>IF(Z32="Q",SUM(J32:Q32)+SUM(R32:Y32),Z32)</f>
        <v>461.09000000000003</v>
      </c>
      <c r="AB32" s="19">
        <f>IF($Z32="DNQ",$Z32,RANK($AA32,$AA$31:$AA$36,1))</f>
        <v>2</v>
      </c>
      <c r="AC32" s="19">
        <f>IF($Z32="DNQ",$Z32,RANK($AA32,$AA$8:$AA$53,1))</f>
        <v>13</v>
      </c>
    </row>
    <row r="33" spans="1:29" x14ac:dyDescent="0.25">
      <c r="A33" s="15">
        <v>5</v>
      </c>
      <c r="B33" s="15">
        <v>26</v>
      </c>
      <c r="C33" s="15" t="s">
        <v>111</v>
      </c>
      <c r="D33" s="15" t="s">
        <v>90</v>
      </c>
      <c r="E33" s="15" t="s">
        <v>61</v>
      </c>
      <c r="F33" s="19" t="s">
        <v>106</v>
      </c>
      <c r="G33" s="15" t="s">
        <v>91</v>
      </c>
      <c r="H33" s="15" t="s">
        <v>92</v>
      </c>
      <c r="I33" s="15">
        <v>2</v>
      </c>
      <c r="J33" s="16">
        <v>133.78</v>
      </c>
      <c r="K33" s="16">
        <v>123.1</v>
      </c>
      <c r="L33" s="16"/>
      <c r="M33" s="16"/>
      <c r="N33" s="16"/>
      <c r="O33" s="16"/>
      <c r="P33" s="16"/>
      <c r="Q33" s="16"/>
      <c r="R33" s="16">
        <v>140.93</v>
      </c>
      <c r="S33" s="16">
        <v>117.7</v>
      </c>
      <c r="T33" s="16"/>
      <c r="U33" s="16"/>
      <c r="V33" s="16"/>
      <c r="W33" s="16"/>
      <c r="X33" s="16"/>
      <c r="Y33" s="16"/>
      <c r="Z33" s="17" t="str">
        <f>IF(AND(COUNT(J33:Q33)=2,COUNT(R33:Y33)=2),"Q","DNQ")</f>
        <v>Q</v>
      </c>
      <c r="AA33" s="18">
        <f>IF(Z33="Q",SUM(J33:Q33)+SUM(R33:Y33),Z33)</f>
        <v>515.51</v>
      </c>
      <c r="AB33" s="19">
        <f>IF($Z33="DNQ",$Z33,RANK($AA33,$AA$31:$AA$36,1))</f>
        <v>3</v>
      </c>
      <c r="AC33" s="19">
        <f>IF($Z33="DNQ",$Z33,RANK($AA33,$AA$8:$AA$53,1))</f>
        <v>34</v>
      </c>
    </row>
    <row r="34" spans="1:29" x14ac:dyDescent="0.25">
      <c r="A34" s="15">
        <v>46</v>
      </c>
      <c r="B34" s="15">
        <v>46</v>
      </c>
      <c r="C34" s="15" t="s">
        <v>112</v>
      </c>
      <c r="D34" s="15" t="s">
        <v>113</v>
      </c>
      <c r="E34" s="15" t="s">
        <v>51</v>
      </c>
      <c r="F34" s="19" t="s">
        <v>106</v>
      </c>
      <c r="G34" s="15" t="s">
        <v>52</v>
      </c>
      <c r="H34" s="15" t="s">
        <v>53</v>
      </c>
      <c r="I34" s="15">
        <v>2</v>
      </c>
      <c r="J34" s="16">
        <v>131.57</v>
      </c>
      <c r="K34" s="16">
        <v>147.03</v>
      </c>
      <c r="L34" s="16"/>
      <c r="M34" s="16"/>
      <c r="N34" s="16"/>
      <c r="O34" s="16"/>
      <c r="P34" s="16"/>
      <c r="Q34" s="16"/>
      <c r="R34" s="16">
        <v>124.11</v>
      </c>
      <c r="S34" s="16">
        <v>124.54</v>
      </c>
      <c r="T34" s="16"/>
      <c r="U34" s="16"/>
      <c r="V34" s="16"/>
      <c r="W34" s="16"/>
      <c r="X34" s="16"/>
      <c r="Y34" s="16"/>
      <c r="Z34" s="17" t="str">
        <f>IF(AND(COUNT(J34:Q34)=2,COUNT(R34:Y34)=2),"Q","DNQ")</f>
        <v>Q</v>
      </c>
      <c r="AA34" s="18">
        <f>IF(Z34="Q",SUM(J34:Q34)+SUM(R34:Y34),Z34)</f>
        <v>527.25</v>
      </c>
      <c r="AB34" s="19">
        <f>IF($Z34="DNQ",$Z34,RANK($AA34,$AA$31:$AA$36,1))</f>
        <v>4</v>
      </c>
      <c r="AC34" s="19">
        <f>IF($Z34="DNQ",$Z34,RANK($AA34,$AA$8:$AA$53,1))</f>
        <v>36</v>
      </c>
    </row>
    <row r="35" spans="1:29" x14ac:dyDescent="0.25">
      <c r="A35" s="15">
        <v>40</v>
      </c>
      <c r="B35" s="15">
        <v>24</v>
      </c>
      <c r="C35" s="15" t="s">
        <v>114</v>
      </c>
      <c r="D35" s="15" t="s">
        <v>115</v>
      </c>
      <c r="E35" s="15" t="s">
        <v>80</v>
      </c>
      <c r="F35" s="19" t="s">
        <v>106</v>
      </c>
      <c r="G35" s="15" t="s">
        <v>116</v>
      </c>
      <c r="H35" s="15"/>
      <c r="I35" s="15">
        <v>1</v>
      </c>
      <c r="J35" s="16">
        <v>139.19999999999999</v>
      </c>
      <c r="K35" s="16">
        <v>137.13</v>
      </c>
      <c r="L35" s="16"/>
      <c r="M35" s="16"/>
      <c r="N35" s="16"/>
      <c r="O35" s="16"/>
      <c r="P35" s="16"/>
      <c r="Q35" s="16"/>
      <c r="R35" s="16">
        <v>134.77000000000001</v>
      </c>
      <c r="S35" s="16">
        <v>133.19</v>
      </c>
      <c r="T35" s="16"/>
      <c r="U35" s="16"/>
      <c r="V35" s="16"/>
      <c r="W35" s="16"/>
      <c r="X35" s="16"/>
      <c r="Y35" s="16"/>
      <c r="Z35" s="17" t="str">
        <f>IF(AND(COUNT(J35:Q35)=2,COUNT(R35:Y35)=2),"Q","DNQ")</f>
        <v>Q</v>
      </c>
      <c r="AA35" s="18">
        <f>IF(Z35="Q",SUM(J35:Q35)+SUM(R35:Y35),Z35)</f>
        <v>544.29</v>
      </c>
      <c r="AB35" s="19">
        <f>IF($Z35="DNQ",$Z35,RANK($AA35,$AA$31:$AA$36,1))</f>
        <v>5</v>
      </c>
      <c r="AC35" s="19">
        <f>IF($Z35="DNQ",$Z35,RANK($AA35,$AA$8:$AA$53,1))</f>
        <v>39</v>
      </c>
    </row>
    <row r="36" spans="1:29" x14ac:dyDescent="0.25">
      <c r="A36" s="15">
        <v>35</v>
      </c>
      <c r="B36" s="15">
        <v>28</v>
      </c>
      <c r="C36" s="15" t="s">
        <v>117</v>
      </c>
      <c r="D36" s="15" t="s">
        <v>97</v>
      </c>
      <c r="E36" s="15" t="s">
        <v>98</v>
      </c>
      <c r="F36" s="19" t="s">
        <v>106</v>
      </c>
      <c r="G36" s="15" t="s">
        <v>81</v>
      </c>
      <c r="H36" s="15" t="s">
        <v>63</v>
      </c>
      <c r="I36" s="15">
        <v>2</v>
      </c>
      <c r="J36" s="16">
        <v>146.78</v>
      </c>
      <c r="K36" s="16">
        <v>156.94</v>
      </c>
      <c r="L36" s="16"/>
      <c r="M36" s="16"/>
      <c r="N36" s="16"/>
      <c r="O36" s="16"/>
      <c r="P36" s="16"/>
      <c r="Q36" s="16"/>
      <c r="R36" s="16">
        <v>149.65</v>
      </c>
      <c r="S36" s="16">
        <v>152.77000000000001</v>
      </c>
      <c r="T36" s="16"/>
      <c r="U36" s="16"/>
      <c r="V36" s="16"/>
      <c r="W36" s="16"/>
      <c r="X36" s="16"/>
      <c r="Y36" s="16"/>
      <c r="Z36" s="17" t="str">
        <f>IF(AND(COUNT(J36:Q36)=2,COUNT(R36:Y36)=2),"Q","DNQ")</f>
        <v>Q</v>
      </c>
      <c r="AA36" s="18">
        <f>IF(Z36="Q",SUM(J36:Q36)+SUM(R36:Y36),Z36)</f>
        <v>606.1400000000001</v>
      </c>
      <c r="AB36" s="19">
        <f>IF($Z36="DNQ",$Z36,RANK($AA36,$AA$31:$AA$36,1))</f>
        <v>6</v>
      </c>
      <c r="AC36" s="19">
        <f>IF($Z36="DNQ",$Z36,RANK($AA36,$AA$8:$AA$53,1))</f>
        <v>40</v>
      </c>
    </row>
    <row r="37" spans="1:29" x14ac:dyDescent="0.25">
      <c r="A37" s="4">
        <v>37</v>
      </c>
      <c r="B37" s="4">
        <v>29</v>
      </c>
      <c r="C37" s="4" t="s">
        <v>118</v>
      </c>
      <c r="D37" s="4" t="s">
        <v>100</v>
      </c>
      <c r="E37" s="4" t="s">
        <v>61</v>
      </c>
      <c r="F37" s="8" t="s">
        <v>119</v>
      </c>
      <c r="G37" s="4" t="s">
        <v>101</v>
      </c>
      <c r="H37" s="4" t="s">
        <v>102</v>
      </c>
      <c r="I37" s="4">
        <v>2</v>
      </c>
      <c r="J37" s="5">
        <v>117.05</v>
      </c>
      <c r="K37" s="5">
        <v>115.19</v>
      </c>
      <c r="L37" s="5"/>
      <c r="M37" s="5"/>
      <c r="N37" s="5"/>
      <c r="O37" s="5"/>
      <c r="P37" s="5"/>
      <c r="Q37" s="5"/>
      <c r="R37" s="5">
        <v>116.53</v>
      </c>
      <c r="S37" s="5">
        <v>116.86</v>
      </c>
      <c r="T37" s="5"/>
      <c r="U37" s="5"/>
      <c r="V37" s="5"/>
      <c r="W37" s="5"/>
      <c r="X37" s="5"/>
      <c r="Y37" s="5"/>
      <c r="Z37" s="6" t="str">
        <f>IF(AND(COUNT(J37:Q37)=2,COUNT(R37:Y37)=2),"Q","DNQ")</f>
        <v>Q</v>
      </c>
      <c r="AA37" s="7">
        <f>IF(Z37="Q",SUM(J37:Q37)+SUM(R37:Y37),Z37)</f>
        <v>465.63</v>
      </c>
      <c r="AB37" s="8">
        <f>IF($Z37="DNQ",$Z37,RANK($AA37,$AA$37:$AA$39,1))</f>
        <v>1</v>
      </c>
      <c r="AC37" s="8">
        <f>IF($Z37="DNQ",$Z37,RANK($AA37,$AA$8:$AA$53,1))</f>
        <v>17</v>
      </c>
    </row>
    <row r="38" spans="1:29" x14ac:dyDescent="0.25">
      <c r="A38" s="4">
        <v>43</v>
      </c>
      <c r="B38" s="4">
        <v>31</v>
      </c>
      <c r="C38" s="4" t="s">
        <v>120</v>
      </c>
      <c r="D38" s="4" t="s">
        <v>121</v>
      </c>
      <c r="E38" s="4" t="s">
        <v>122</v>
      </c>
      <c r="F38" s="8" t="s">
        <v>119</v>
      </c>
      <c r="G38" s="4" t="s">
        <v>123</v>
      </c>
      <c r="H38" s="4" t="s">
        <v>110</v>
      </c>
      <c r="I38" s="4">
        <v>1</v>
      </c>
      <c r="J38" s="5">
        <v>116.2</v>
      </c>
      <c r="K38" s="5">
        <v>123.97</v>
      </c>
      <c r="L38" s="5"/>
      <c r="M38" s="5"/>
      <c r="N38" s="5"/>
      <c r="O38" s="5"/>
      <c r="P38" s="5"/>
      <c r="Q38" s="5"/>
      <c r="R38" s="5">
        <v>116.25</v>
      </c>
      <c r="S38" s="5">
        <v>114.85</v>
      </c>
      <c r="T38" s="5"/>
      <c r="U38" s="5"/>
      <c r="V38" s="5"/>
      <c r="W38" s="5"/>
      <c r="X38" s="5"/>
      <c r="Y38" s="5"/>
      <c r="Z38" s="6" t="str">
        <f>IF(AND(COUNT(J38:Q38)=2,COUNT(R38:Y38)=2),"Q","DNQ")</f>
        <v>Q</v>
      </c>
      <c r="AA38" s="7">
        <f>IF(Z38="Q",SUM(J38:Q38)+SUM(R38:Y38),Z38)</f>
        <v>471.27</v>
      </c>
      <c r="AB38" s="8">
        <f>IF($Z38="DNQ",$Z38,RANK($AA38,$AA$37:$AA$39,1))</f>
        <v>2</v>
      </c>
      <c r="AC38" s="8">
        <f>IF($Z38="DNQ",$Z38,RANK($AA38,$AA$8:$AA$53,1))</f>
        <v>22</v>
      </c>
    </row>
    <row r="39" spans="1:29" x14ac:dyDescent="0.25">
      <c r="A39" s="4">
        <v>42</v>
      </c>
      <c r="B39" s="4">
        <v>30</v>
      </c>
      <c r="C39" s="4" t="s">
        <v>124</v>
      </c>
      <c r="D39" s="4" t="s">
        <v>69</v>
      </c>
      <c r="E39" s="4" t="s">
        <v>36</v>
      </c>
      <c r="F39" s="8" t="s">
        <v>119</v>
      </c>
      <c r="G39" s="4" t="s">
        <v>70</v>
      </c>
      <c r="H39" s="4" t="s">
        <v>71</v>
      </c>
      <c r="I39" s="4">
        <v>2</v>
      </c>
      <c r="J39" s="5">
        <v>124.1</v>
      </c>
      <c r="K39" s="5">
        <v>123.08</v>
      </c>
      <c r="L39" s="5"/>
      <c r="M39" s="5"/>
      <c r="N39" s="5"/>
      <c r="O39" s="5"/>
      <c r="P39" s="5"/>
      <c r="Q39" s="5"/>
      <c r="R39" s="5">
        <v>124.64</v>
      </c>
      <c r="S39" s="5"/>
      <c r="T39" s="5"/>
      <c r="U39" s="5"/>
      <c r="V39" s="5"/>
      <c r="W39" s="5"/>
      <c r="X39" s="5"/>
      <c r="Y39" s="5"/>
      <c r="Z39" s="6" t="str">
        <f>IF(AND(COUNT(J39:Q39)=2,COUNT(R39:Y39)=2),"Q","DNQ")</f>
        <v>DNQ</v>
      </c>
      <c r="AA39" s="7" t="str">
        <f>IF(Z39="Q",SUM(J39:Q39)+SUM(R39:Y39),Z39)</f>
        <v>DNQ</v>
      </c>
      <c r="AB39" s="8" t="str">
        <f>IF($Z39="DNQ",$Z39,RANK($AA39,$AA$37:$AA$39,1))</f>
        <v>DNQ</v>
      </c>
      <c r="AC39" s="8" t="str">
        <f>IF($Z39="DNQ",$Z39,RANK($AA39,$AA$8:$AA$53,1))</f>
        <v>DNQ</v>
      </c>
    </row>
    <row r="40" spans="1:29" x14ac:dyDescent="0.25">
      <c r="A40" s="15">
        <v>26</v>
      </c>
      <c r="B40" s="15">
        <v>33</v>
      </c>
      <c r="C40" s="15" t="s">
        <v>125</v>
      </c>
      <c r="D40" s="15" t="s">
        <v>126</v>
      </c>
      <c r="E40" s="15" t="s">
        <v>59</v>
      </c>
      <c r="F40" s="19" t="s">
        <v>127</v>
      </c>
      <c r="G40" s="15" t="s">
        <v>128</v>
      </c>
      <c r="H40" s="15" t="s">
        <v>33</v>
      </c>
      <c r="I40" s="15">
        <v>1</v>
      </c>
      <c r="J40" s="16">
        <v>104.38</v>
      </c>
      <c r="K40" s="16">
        <v>108.19</v>
      </c>
      <c r="L40" s="16"/>
      <c r="M40" s="16"/>
      <c r="N40" s="16"/>
      <c r="O40" s="16"/>
      <c r="P40" s="16"/>
      <c r="Q40" s="16"/>
      <c r="R40" s="16">
        <v>101.9</v>
      </c>
      <c r="S40" s="16">
        <v>121.53</v>
      </c>
      <c r="T40" s="16"/>
      <c r="U40" s="16"/>
      <c r="V40" s="16"/>
      <c r="W40" s="16"/>
      <c r="X40" s="16"/>
      <c r="Y40" s="16"/>
      <c r="Z40" s="17" t="str">
        <f>IF(AND(COUNT(J40:Q40)=2,COUNT(R40:Y40)=2),"Q","DNQ")</f>
        <v>Q</v>
      </c>
      <c r="AA40" s="18">
        <f>IF(Z40="Q",SUM(J40:Q40)+SUM(R40:Y40),Z40)</f>
        <v>436</v>
      </c>
      <c r="AB40" s="19">
        <f>IF($Z40="DNQ",$Z40,RANK($AA40,$AA$40:$AA$44,1))</f>
        <v>1</v>
      </c>
      <c r="AC40" s="19">
        <f>IF($Z40="DNQ",$Z40,RANK($AA40,$AA$8:$AA$53,1))</f>
        <v>6</v>
      </c>
    </row>
    <row r="41" spans="1:29" x14ac:dyDescent="0.25">
      <c r="A41" s="15">
        <v>28</v>
      </c>
      <c r="B41" s="15">
        <v>34</v>
      </c>
      <c r="C41" s="15" t="s">
        <v>28</v>
      </c>
      <c r="D41" s="15" t="s">
        <v>129</v>
      </c>
      <c r="E41" s="15" t="s">
        <v>98</v>
      </c>
      <c r="F41" s="19" t="s">
        <v>127</v>
      </c>
      <c r="G41" s="15" t="s">
        <v>130</v>
      </c>
      <c r="H41" s="15" t="s">
        <v>63</v>
      </c>
      <c r="I41" s="15">
        <v>3</v>
      </c>
      <c r="J41" s="16">
        <v>116.8</v>
      </c>
      <c r="K41" s="16">
        <v>118.01</v>
      </c>
      <c r="L41" s="16"/>
      <c r="M41" s="16"/>
      <c r="N41" s="16"/>
      <c r="O41" s="16"/>
      <c r="P41" s="16"/>
      <c r="Q41" s="16"/>
      <c r="R41" s="16">
        <v>117.28</v>
      </c>
      <c r="S41" s="16">
        <v>116.47</v>
      </c>
      <c r="T41" s="16"/>
      <c r="U41" s="16"/>
      <c r="V41" s="16"/>
      <c r="W41" s="16"/>
      <c r="X41" s="16"/>
      <c r="Y41" s="16"/>
      <c r="Z41" s="17" t="str">
        <f>IF(AND(COUNT(J41:Q41)=2,COUNT(R41:Y41)=2),"Q","DNQ")</f>
        <v>Q</v>
      </c>
      <c r="AA41" s="18">
        <f>IF(Z41="Q",SUM(J41:Q41)+SUM(R41:Y41),Z41)</f>
        <v>468.56</v>
      </c>
      <c r="AB41" s="19">
        <f>IF($Z41="DNQ",$Z41,RANK($AA41,$AA$40:$AA$44,1))</f>
        <v>2</v>
      </c>
      <c r="AC41" s="19">
        <f>IF($Z41="DNQ",$Z41,RANK($AA41,$AA$8:$AA$53,1))</f>
        <v>19</v>
      </c>
    </row>
    <row r="42" spans="1:29" x14ac:dyDescent="0.25">
      <c r="A42" s="15">
        <v>33</v>
      </c>
      <c r="B42" s="15">
        <v>35</v>
      </c>
      <c r="C42" s="15" t="s">
        <v>131</v>
      </c>
      <c r="D42" s="15" t="s">
        <v>132</v>
      </c>
      <c r="E42" s="15" t="s">
        <v>59</v>
      </c>
      <c r="F42" s="19" t="s">
        <v>127</v>
      </c>
      <c r="G42" s="15" t="s">
        <v>157</v>
      </c>
      <c r="H42" s="15" t="s">
        <v>33</v>
      </c>
      <c r="I42" s="15">
        <v>1</v>
      </c>
      <c r="J42" s="16">
        <v>114.65</v>
      </c>
      <c r="K42" s="16">
        <v>105.92</v>
      </c>
      <c r="L42" s="16"/>
      <c r="M42" s="16"/>
      <c r="N42" s="16"/>
      <c r="O42" s="16"/>
      <c r="P42" s="16"/>
      <c r="Q42" s="16"/>
      <c r="R42" s="16">
        <v>149.78</v>
      </c>
      <c r="S42" s="16">
        <v>99.15</v>
      </c>
      <c r="T42" s="16"/>
      <c r="U42" s="16"/>
      <c r="V42" s="16"/>
      <c r="W42" s="16"/>
      <c r="X42" s="16"/>
      <c r="Y42" s="16"/>
      <c r="Z42" s="17" t="str">
        <f>IF(AND(COUNT(J42:Q42)=2,COUNT(R42:Y42)=2),"Q","DNQ")</f>
        <v>Q</v>
      </c>
      <c r="AA42" s="18">
        <f>IF(Z42="Q",SUM(J42:Q42)+SUM(R42:Y42),Z42)</f>
        <v>469.5</v>
      </c>
      <c r="AB42" s="19">
        <f>IF($Z42="DNQ",$Z42,RANK($AA42,$AA$40:$AA$44,1))</f>
        <v>3</v>
      </c>
      <c r="AC42" s="19">
        <f>IF($Z42="DNQ",$Z42,RANK($AA42,$AA$8:$AA$53,1))</f>
        <v>21</v>
      </c>
    </row>
    <row r="43" spans="1:29" x14ac:dyDescent="0.25">
      <c r="A43" s="15">
        <v>29</v>
      </c>
      <c r="B43" s="15">
        <v>32</v>
      </c>
      <c r="C43" s="15" t="s">
        <v>133</v>
      </c>
      <c r="D43" s="15" t="s">
        <v>129</v>
      </c>
      <c r="E43" s="15" t="s">
        <v>98</v>
      </c>
      <c r="F43" s="19" t="s">
        <v>127</v>
      </c>
      <c r="G43" s="15" t="s">
        <v>130</v>
      </c>
      <c r="H43" s="15" t="s">
        <v>63</v>
      </c>
      <c r="I43" s="15">
        <v>3</v>
      </c>
      <c r="J43" s="16"/>
      <c r="K43" s="16"/>
      <c r="L43" s="16"/>
      <c r="M43" s="16"/>
      <c r="N43" s="16"/>
      <c r="O43" s="16"/>
      <c r="P43" s="16"/>
      <c r="Q43" s="16"/>
      <c r="R43" s="16"/>
      <c r="S43" s="16"/>
      <c r="T43" s="16"/>
      <c r="U43" s="16"/>
      <c r="V43" s="16"/>
      <c r="W43" s="16"/>
      <c r="X43" s="16"/>
      <c r="Y43" s="16"/>
      <c r="Z43" s="17" t="str">
        <f>IF(AND(COUNT(J43:Q43)=2,COUNT(R43:Y43)=2),"Q","DNQ")</f>
        <v>DNQ</v>
      </c>
      <c r="AA43" s="18" t="str">
        <f>IF(Z43="Q",SUM(J43:Q43)+SUM(R43:Y43),Z43)</f>
        <v>DNQ</v>
      </c>
      <c r="AB43" s="19" t="str">
        <f>IF($Z43="DNQ",$Z43,RANK($AA43,$AA$40:$AA$44,1))</f>
        <v>DNQ</v>
      </c>
      <c r="AC43" s="19" t="str">
        <f>IF($Z43="DNQ",$Z43,RANK($AA43,$AA$8:$AA$53,1))</f>
        <v>DNQ</v>
      </c>
    </row>
    <row r="44" spans="1:29" x14ac:dyDescent="0.25">
      <c r="A44" s="15">
        <v>30</v>
      </c>
      <c r="B44" s="15">
        <v>36</v>
      </c>
      <c r="C44" s="15" t="s">
        <v>134</v>
      </c>
      <c r="D44" s="15" t="s">
        <v>129</v>
      </c>
      <c r="E44" s="15" t="s">
        <v>98</v>
      </c>
      <c r="F44" s="19" t="s">
        <v>127</v>
      </c>
      <c r="G44" s="15" t="s">
        <v>130</v>
      </c>
      <c r="H44" s="15" t="s">
        <v>63</v>
      </c>
      <c r="I44" s="15">
        <v>3</v>
      </c>
      <c r="J44" s="16">
        <v>119.28</v>
      </c>
      <c r="K44" s="16" t="s">
        <v>135</v>
      </c>
      <c r="L44" s="16"/>
      <c r="M44" s="16"/>
      <c r="N44" s="16"/>
      <c r="O44" s="16"/>
      <c r="P44" s="16"/>
      <c r="Q44" s="16"/>
      <c r="R44" s="16" t="s">
        <v>135</v>
      </c>
      <c r="S44" s="16"/>
      <c r="T44" s="16"/>
      <c r="U44" s="16"/>
      <c r="V44" s="16"/>
      <c r="W44" s="16"/>
      <c r="X44" s="16"/>
      <c r="Y44" s="16"/>
      <c r="Z44" s="17" t="str">
        <f>IF(AND(COUNT(J44:Q44)=2,COUNT(R44:Y44)=2),"Q","DNQ")</f>
        <v>DNQ</v>
      </c>
      <c r="AA44" s="18" t="str">
        <f>IF(Z44="Q",SUM(J44:Q44)+SUM(R44:Y44),Z44)</f>
        <v>DNQ</v>
      </c>
      <c r="AB44" s="19" t="str">
        <f>IF($Z44="DNQ",$Z44,RANK($AA44,$AA$40:$AA$44,1))</f>
        <v>DNQ</v>
      </c>
      <c r="AC44" s="19" t="str">
        <f>IF($Z44="DNQ",$Z44,RANK($AA44,$AA$8:$AA$53,1))</f>
        <v>DNQ</v>
      </c>
    </row>
    <row r="45" spans="1:29" x14ac:dyDescent="0.25">
      <c r="A45" s="4">
        <v>32</v>
      </c>
      <c r="B45" s="4">
        <v>38</v>
      </c>
      <c r="C45" s="4" t="s">
        <v>136</v>
      </c>
      <c r="D45" s="4" t="s">
        <v>137</v>
      </c>
      <c r="E45" s="4"/>
      <c r="F45" s="8" t="s">
        <v>138</v>
      </c>
      <c r="G45" s="4" t="s">
        <v>156</v>
      </c>
      <c r="H45" s="4"/>
      <c r="I45" s="4">
        <v>1</v>
      </c>
      <c r="J45" s="5">
        <v>105</v>
      </c>
      <c r="K45" s="5">
        <v>105.25</v>
      </c>
      <c r="L45" s="5"/>
      <c r="M45" s="5"/>
      <c r="N45" s="5"/>
      <c r="O45" s="5"/>
      <c r="P45" s="5"/>
      <c r="Q45" s="5"/>
      <c r="R45" s="5">
        <v>102.37</v>
      </c>
      <c r="S45" s="5">
        <v>100.68</v>
      </c>
      <c r="T45" s="5"/>
      <c r="U45" s="5"/>
      <c r="V45" s="5"/>
      <c r="W45" s="5"/>
      <c r="X45" s="5"/>
      <c r="Y45" s="5"/>
      <c r="Z45" s="6" t="str">
        <f>IF(AND(COUNT(J45:Q45)=2,COUNT(R45:Y45)=2),"Q","DNQ")</f>
        <v>Q</v>
      </c>
      <c r="AA45" s="7">
        <f>IF(Z45="Q",SUM(J45:Q45)+SUM(R45:Y45),Z45)</f>
        <v>413.3</v>
      </c>
      <c r="AB45" s="8">
        <f>IF($Z45="DNQ",$Z45,RANK($AA45,$AA$45:$AA$53,1))</f>
        <v>1</v>
      </c>
      <c r="AC45" s="8">
        <f>IF($Z45="DNQ",$Z45,RANK($AA45,$AA$8:$AA$53,1))</f>
        <v>1</v>
      </c>
    </row>
    <row r="46" spans="1:29" x14ac:dyDescent="0.25">
      <c r="A46" s="4">
        <v>31</v>
      </c>
      <c r="B46" s="4">
        <v>40</v>
      </c>
      <c r="C46" s="4" t="s">
        <v>139</v>
      </c>
      <c r="D46" s="4" t="s">
        <v>140</v>
      </c>
      <c r="E46" s="4" t="s">
        <v>141</v>
      </c>
      <c r="F46" s="8" t="s">
        <v>138</v>
      </c>
      <c r="G46" s="4" t="s">
        <v>142</v>
      </c>
      <c r="H46" s="4" t="s">
        <v>33</v>
      </c>
      <c r="I46" s="4">
        <v>1</v>
      </c>
      <c r="J46" s="5">
        <v>105.28</v>
      </c>
      <c r="K46" s="5">
        <v>102.73</v>
      </c>
      <c r="L46" s="5"/>
      <c r="M46" s="5"/>
      <c r="N46" s="5"/>
      <c r="O46" s="5"/>
      <c r="P46" s="5"/>
      <c r="Q46" s="5"/>
      <c r="R46" s="5">
        <v>103.43</v>
      </c>
      <c r="S46" s="5">
        <v>102.77</v>
      </c>
      <c r="T46" s="5"/>
      <c r="U46" s="5"/>
      <c r="V46" s="5"/>
      <c r="W46" s="5"/>
      <c r="X46" s="5"/>
      <c r="Y46" s="5"/>
      <c r="Z46" s="6" t="str">
        <f>IF(AND(COUNT(J46:Q46)=2,COUNT(R46:Y46)=2),"Q","DNQ")</f>
        <v>Q</v>
      </c>
      <c r="AA46" s="7">
        <f>IF(Z46="Q",SUM(J46:Q46)+SUM(R46:Y46),Z46)</f>
        <v>414.21</v>
      </c>
      <c r="AB46" s="8">
        <f>IF($Z46="DNQ",$Z46,RANK($AA46,$AA$45:$AA$53,1))</f>
        <v>2</v>
      </c>
      <c r="AC46" s="8">
        <f>IF($Z46="DNQ",$Z46,RANK($AA46,$AA$8:$AA$53,1))</f>
        <v>2</v>
      </c>
    </row>
    <row r="47" spans="1:29" x14ac:dyDescent="0.25">
      <c r="A47" s="4">
        <v>1</v>
      </c>
      <c r="B47" s="4">
        <v>45</v>
      </c>
      <c r="C47" s="4" t="s">
        <v>143</v>
      </c>
      <c r="D47" s="4" t="s">
        <v>144</v>
      </c>
      <c r="E47" s="4" t="s">
        <v>122</v>
      </c>
      <c r="F47" s="8" t="s">
        <v>138</v>
      </c>
      <c r="G47" s="4" t="s">
        <v>142</v>
      </c>
      <c r="H47" s="4" t="s">
        <v>110</v>
      </c>
      <c r="I47" s="4">
        <v>1</v>
      </c>
      <c r="J47" s="5">
        <v>106.78</v>
      </c>
      <c r="K47" s="5">
        <v>105.77</v>
      </c>
      <c r="L47" s="5"/>
      <c r="M47" s="5"/>
      <c r="N47" s="5"/>
      <c r="O47" s="5"/>
      <c r="P47" s="5"/>
      <c r="Q47" s="5"/>
      <c r="R47" s="5">
        <v>107.78</v>
      </c>
      <c r="S47" s="5">
        <v>105</v>
      </c>
      <c r="T47" s="5"/>
      <c r="U47" s="5"/>
      <c r="V47" s="5"/>
      <c r="W47" s="5"/>
      <c r="X47" s="5"/>
      <c r="Y47" s="5"/>
      <c r="Z47" s="6" t="str">
        <f>IF(AND(COUNT(J47:Q47)=2,COUNT(R47:Y47)=2),"Q","DNQ")</f>
        <v>Q</v>
      </c>
      <c r="AA47" s="7">
        <f>IF(Z47="Q",SUM(J47:Q47)+SUM(R47:Y47),Z47)</f>
        <v>425.33000000000004</v>
      </c>
      <c r="AB47" s="8">
        <f>IF($Z47="DNQ",$Z47,RANK($AA47,$AA$45:$AA$53,1))</f>
        <v>3</v>
      </c>
      <c r="AC47" s="8">
        <f>IF($Z47="DNQ",$Z47,RANK($AA47,$AA$8:$AA$53,1))</f>
        <v>3</v>
      </c>
    </row>
    <row r="48" spans="1:29" x14ac:dyDescent="0.25">
      <c r="A48" s="4">
        <v>18</v>
      </c>
      <c r="B48" s="4">
        <v>39</v>
      </c>
      <c r="C48" s="4" t="s">
        <v>44</v>
      </c>
      <c r="D48" s="4" t="s">
        <v>108</v>
      </c>
      <c r="E48" s="4" t="s">
        <v>80</v>
      </c>
      <c r="F48" s="8" t="s">
        <v>138</v>
      </c>
      <c r="G48" s="4" t="s">
        <v>142</v>
      </c>
      <c r="H48" s="4"/>
      <c r="I48" s="4">
        <v>1</v>
      </c>
      <c r="J48" s="5">
        <v>112.08</v>
      </c>
      <c r="K48" s="5">
        <v>105.69</v>
      </c>
      <c r="L48" s="5"/>
      <c r="M48" s="5"/>
      <c r="N48" s="5"/>
      <c r="O48" s="5"/>
      <c r="P48" s="5"/>
      <c r="Q48" s="5"/>
      <c r="R48" s="5">
        <v>105</v>
      </c>
      <c r="S48" s="5">
        <v>105.47</v>
      </c>
      <c r="T48" s="5"/>
      <c r="U48" s="5"/>
      <c r="V48" s="5"/>
      <c r="W48" s="5"/>
      <c r="X48" s="5"/>
      <c r="Y48" s="5"/>
      <c r="Z48" s="6" t="str">
        <f>IF(AND(COUNT(J48:Q48)=2,COUNT(R48:Y48)=2),"Q","DNQ")</f>
        <v>Q</v>
      </c>
      <c r="AA48" s="7">
        <f>IF(Z48="Q",SUM(J48:Q48)+SUM(R48:Y48),Z48)</f>
        <v>428.24</v>
      </c>
      <c r="AB48" s="8">
        <f>IF($Z48="DNQ",$Z48,RANK($AA48,$AA$45:$AA$53,1))</f>
        <v>4</v>
      </c>
      <c r="AC48" s="8">
        <f>IF($Z48="DNQ",$Z48,RANK($AA48,$AA$8:$AA$53,1))</f>
        <v>4</v>
      </c>
    </row>
    <row r="49" spans="1:29" x14ac:dyDescent="0.25">
      <c r="A49" s="4">
        <v>20</v>
      </c>
      <c r="B49" s="4">
        <v>43</v>
      </c>
      <c r="C49" s="4" t="s">
        <v>44</v>
      </c>
      <c r="D49" s="4" t="s">
        <v>45</v>
      </c>
      <c r="E49" s="4"/>
      <c r="F49" s="8" t="s">
        <v>138</v>
      </c>
      <c r="G49" s="4" t="s">
        <v>145</v>
      </c>
      <c r="H49" s="4" t="s">
        <v>33</v>
      </c>
      <c r="I49" s="4">
        <v>1</v>
      </c>
      <c r="J49" s="5">
        <v>110.59</v>
      </c>
      <c r="K49" s="5">
        <v>106.45</v>
      </c>
      <c r="L49" s="5"/>
      <c r="M49" s="5"/>
      <c r="N49" s="5"/>
      <c r="O49" s="5"/>
      <c r="P49" s="5"/>
      <c r="Q49" s="5"/>
      <c r="R49" s="5">
        <v>107.75</v>
      </c>
      <c r="S49" s="5">
        <v>108.54</v>
      </c>
      <c r="T49" s="5"/>
      <c r="U49" s="5"/>
      <c r="V49" s="5"/>
      <c r="W49" s="5"/>
      <c r="X49" s="5"/>
      <c r="Y49" s="5"/>
      <c r="Z49" s="6" t="str">
        <f>IF(AND(COUNT(J49:Q49)=2,COUNT(R49:Y49)=2),"Q","DNQ")</f>
        <v>Q</v>
      </c>
      <c r="AA49" s="7">
        <f>IF(Z49="Q",SUM(J49:Q49)+SUM(R49:Y49),Z49)</f>
        <v>433.33000000000004</v>
      </c>
      <c r="AB49" s="8">
        <f>IF($Z49="DNQ",$Z49,RANK($AA49,$AA$45:$AA$53,1))</f>
        <v>5</v>
      </c>
      <c r="AC49" s="8">
        <f>IF($Z49="DNQ",$Z49,RANK($AA49,$AA$8:$AA$53,1))</f>
        <v>5</v>
      </c>
    </row>
    <row r="50" spans="1:29" x14ac:dyDescent="0.25">
      <c r="A50" s="4">
        <v>13</v>
      </c>
      <c r="B50" s="4">
        <v>42</v>
      </c>
      <c r="C50" s="4" t="s">
        <v>146</v>
      </c>
      <c r="D50" s="4" t="s">
        <v>147</v>
      </c>
      <c r="E50" s="4" t="s">
        <v>30</v>
      </c>
      <c r="F50" s="8" t="s">
        <v>138</v>
      </c>
      <c r="G50" s="4" t="s">
        <v>148</v>
      </c>
      <c r="H50" s="4" t="s">
        <v>48</v>
      </c>
      <c r="I50" s="4">
        <v>1</v>
      </c>
      <c r="J50" s="5">
        <v>109.64</v>
      </c>
      <c r="K50" s="5">
        <v>109.7</v>
      </c>
      <c r="L50" s="5"/>
      <c r="M50" s="5"/>
      <c r="N50" s="5"/>
      <c r="O50" s="5"/>
      <c r="P50" s="5"/>
      <c r="Q50" s="5"/>
      <c r="R50" s="5">
        <v>109.79</v>
      </c>
      <c r="S50" s="5">
        <v>110.32</v>
      </c>
      <c r="T50" s="5"/>
      <c r="U50" s="5"/>
      <c r="V50" s="5"/>
      <c r="W50" s="5"/>
      <c r="X50" s="5"/>
      <c r="Y50" s="5"/>
      <c r="Z50" s="6" t="str">
        <f>IF(AND(COUNT(J50:Q50)=2,COUNT(R50:Y50)=2),"Q","DNQ")</f>
        <v>Q</v>
      </c>
      <c r="AA50" s="7">
        <f>IF(Z50="Q",SUM(J50:Q50)+SUM(R50:Y50),Z50)</f>
        <v>439.45000000000005</v>
      </c>
      <c r="AB50" s="8">
        <f>IF($Z50="DNQ",$Z50,RANK($AA50,$AA$45:$AA$53,1))</f>
        <v>6</v>
      </c>
      <c r="AC50" s="8">
        <f>IF($Z50="DNQ",$Z50,RANK($AA50,$AA$8:$AA$53,1))</f>
        <v>7</v>
      </c>
    </row>
    <row r="51" spans="1:29" x14ac:dyDescent="0.25">
      <c r="A51" s="4">
        <v>39</v>
      </c>
      <c r="B51" s="4">
        <v>44</v>
      </c>
      <c r="C51" s="4" t="s">
        <v>149</v>
      </c>
      <c r="D51" s="4" t="s">
        <v>150</v>
      </c>
      <c r="E51" s="4" t="s">
        <v>80</v>
      </c>
      <c r="F51" s="8" t="s">
        <v>138</v>
      </c>
      <c r="G51" s="4" t="s">
        <v>151</v>
      </c>
      <c r="H51" s="4" t="s">
        <v>39</v>
      </c>
      <c r="I51" s="4">
        <v>2</v>
      </c>
      <c r="J51" s="5">
        <v>109.51</v>
      </c>
      <c r="K51" s="5">
        <v>108.67</v>
      </c>
      <c r="L51" s="5"/>
      <c r="M51" s="5"/>
      <c r="N51" s="5"/>
      <c r="O51" s="5"/>
      <c r="P51" s="5"/>
      <c r="Q51" s="5"/>
      <c r="R51" s="5">
        <v>108.71</v>
      </c>
      <c r="S51" s="5">
        <v>123.63</v>
      </c>
      <c r="T51" s="5"/>
      <c r="U51" s="5"/>
      <c r="V51" s="5"/>
      <c r="W51" s="5"/>
      <c r="X51" s="5"/>
      <c r="Y51" s="5"/>
      <c r="Z51" s="6" t="str">
        <f>IF(AND(COUNT(J51:Q51)=2,COUNT(R51:Y51)=2),"Q","DNQ")</f>
        <v>Q</v>
      </c>
      <c r="AA51" s="7">
        <f>IF(Z51="Q",SUM(J51:Q51)+SUM(R51:Y51),Z51)</f>
        <v>450.52</v>
      </c>
      <c r="AB51" s="8">
        <f>IF($Z51="DNQ",$Z51,RANK($AA51,$AA$45:$AA$53,1))</f>
        <v>7</v>
      </c>
      <c r="AC51" s="8">
        <f>IF($Z51="DNQ",$Z51,RANK($AA51,$AA$8:$AA$53,1))</f>
        <v>8</v>
      </c>
    </row>
    <row r="52" spans="1:29" x14ac:dyDescent="0.25">
      <c r="A52" s="4">
        <v>6</v>
      </c>
      <c r="B52" s="4">
        <v>37</v>
      </c>
      <c r="C52" s="4" t="s">
        <v>152</v>
      </c>
      <c r="D52" s="4" t="s">
        <v>153</v>
      </c>
      <c r="E52" s="4" t="s">
        <v>36</v>
      </c>
      <c r="F52" s="8" t="s">
        <v>138</v>
      </c>
      <c r="G52" s="4" t="s">
        <v>142</v>
      </c>
      <c r="H52" s="4" t="s">
        <v>110</v>
      </c>
      <c r="I52" s="4">
        <v>1</v>
      </c>
      <c r="J52" s="5">
        <v>117.05</v>
      </c>
      <c r="K52" s="5"/>
      <c r="L52" s="5"/>
      <c r="M52" s="5"/>
      <c r="N52" s="5"/>
      <c r="O52" s="5"/>
      <c r="P52" s="5"/>
      <c r="Q52" s="5"/>
      <c r="R52" s="5"/>
      <c r="S52" s="5"/>
      <c r="T52" s="5"/>
      <c r="U52" s="5"/>
      <c r="V52" s="5"/>
      <c r="W52" s="5"/>
      <c r="X52" s="5"/>
      <c r="Y52" s="5"/>
      <c r="Z52" s="6" t="str">
        <f>IF(AND(COUNT(J52:Q52)=2,COUNT(R52:Y52)=2),"Q","DNQ")</f>
        <v>DNQ</v>
      </c>
      <c r="AA52" s="7" t="str">
        <f>IF(Z52="Q",SUM(J52:Q52)+SUM(R52:Y52),Z52)</f>
        <v>DNQ</v>
      </c>
      <c r="AB52" s="8" t="str">
        <f>IF($Z52="DNQ",$Z52,RANK($AA52,$AA$45:$AA$53,1))</f>
        <v>DNQ</v>
      </c>
      <c r="AC52" s="8" t="str">
        <f>IF($Z52="DNQ",$Z52,RANK($AA52,$AA$8:$AA$53,1))</f>
        <v>DNQ</v>
      </c>
    </row>
    <row r="53" spans="1:29" x14ac:dyDescent="0.25">
      <c r="A53" s="4">
        <v>27</v>
      </c>
      <c r="B53" s="4">
        <v>41</v>
      </c>
      <c r="C53" s="4" t="s">
        <v>154</v>
      </c>
      <c r="D53" s="4" t="s">
        <v>155</v>
      </c>
      <c r="E53" s="4" t="s">
        <v>80</v>
      </c>
      <c r="F53" s="8" t="s">
        <v>138</v>
      </c>
      <c r="G53" s="4" t="s">
        <v>151</v>
      </c>
      <c r="H53" s="4" t="s">
        <v>39</v>
      </c>
      <c r="I53" s="4">
        <v>2</v>
      </c>
      <c r="J53" s="5">
        <v>121.63</v>
      </c>
      <c r="K53" s="5"/>
      <c r="L53" s="5"/>
      <c r="M53" s="5"/>
      <c r="N53" s="5"/>
      <c r="O53" s="5"/>
      <c r="P53" s="5"/>
      <c r="Q53" s="5"/>
      <c r="R53" s="5">
        <v>109.31</v>
      </c>
      <c r="S53" s="5">
        <v>109.84</v>
      </c>
      <c r="T53" s="5"/>
      <c r="U53" s="5"/>
      <c r="V53" s="5"/>
      <c r="W53" s="5"/>
      <c r="X53" s="5"/>
      <c r="Y53" s="5"/>
      <c r="Z53" s="6" t="str">
        <f>IF(AND(COUNT(J53:Q53)=2,COUNT(R53:Y53)=2),"Q","DNQ")</f>
        <v>DNQ</v>
      </c>
      <c r="AA53" s="7" t="str">
        <f>IF(Z53="Q",SUM(J53:Q53)+SUM(R53:Y53),Z53)</f>
        <v>DNQ</v>
      </c>
      <c r="AB53" s="8" t="str">
        <f>IF($Z53="DNQ",$Z53,RANK($AA53,$AA$45:$AA$53,1))</f>
        <v>DNQ</v>
      </c>
      <c r="AC53" s="8" t="str">
        <f>IF($Z53="DNQ",$Z53,RANK($AA53,$AA$8:$AA$53,1))</f>
        <v>DNQ</v>
      </c>
    </row>
    <row r="55" spans="1:29" x14ac:dyDescent="0.25">
      <c r="B55" s="2" t="s">
        <v>158</v>
      </c>
      <c r="C55" s="1" t="s">
        <v>161</v>
      </c>
    </row>
    <row r="57" spans="1:29" x14ac:dyDescent="0.25">
      <c r="B57" s="2" t="s">
        <v>162</v>
      </c>
    </row>
    <row r="58" spans="1:29" x14ac:dyDescent="0.25">
      <c r="B58" s="3" t="s">
        <v>163</v>
      </c>
    </row>
    <row r="59" spans="1:29" x14ac:dyDescent="0.25">
      <c r="B59" s="3" t="s">
        <v>164</v>
      </c>
    </row>
    <row r="60" spans="1:29" x14ac:dyDescent="0.25">
      <c r="B60" s="3"/>
    </row>
    <row r="61" spans="1:29" x14ac:dyDescent="0.25">
      <c r="B61" s="3" t="s">
        <v>166</v>
      </c>
    </row>
  </sheetData>
  <sortState ref="A2:AC47">
    <sortCondition ref="F2:F47"/>
    <sortCondition ref="AA2:AA47"/>
  </sortState>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VCAS Round 5 Swan Hill Outright</vt:lpstr>
      <vt:lpstr>VCAS Round 5 Swan Hill Class</vt:lpstr>
      <vt:lpstr>VCAS Round 5 Swan Hill Formulas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Jason Whittaker</cp:lastModifiedBy>
  <dcterms:created xsi:type="dcterms:W3CDTF">2013-06-12T22:03:38Z</dcterms:created>
  <dcterms:modified xsi:type="dcterms:W3CDTF">2013-06-12T22:24:33Z</dcterms:modified>
</cp:coreProperties>
</file>